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745" activeTab="2"/>
  </bookViews>
  <sheets>
    <sheet name="Kenpave output as text" sheetId="1" r:id="rId1"/>
    <sheet name="Selected results for point 1" sheetId="2" r:id="rId2"/>
    <sheet name="Graphs for point 1" sheetId="3" r:id="rId3"/>
  </sheets>
  <externalReferences>
    <externalReference r:id="rId6"/>
  </externalReferences>
  <definedNames>
    <definedName name="_xlnm.Print_Area" localSheetId="2">'Graphs for point 1'!$A$1:$N$120</definedName>
  </definedNames>
  <calcPr fullCalcOnLoad="1"/>
</workbook>
</file>

<file path=xl/sharedStrings.xml><?xml version="1.0" encoding="utf-8"?>
<sst xmlns="http://schemas.openxmlformats.org/spreadsheetml/2006/main" count="310" uniqueCount="186">
  <si>
    <t>Depth</t>
  </si>
  <si>
    <t>Vertical Deflection</t>
  </si>
  <si>
    <t>z</t>
  </si>
  <si>
    <t>Bottom of AC Surface</t>
  </si>
  <si>
    <t>Bottom of ATB layer</t>
  </si>
  <si>
    <t>Mid depth of Agg Base</t>
  </si>
  <si>
    <t>Top third of CAB</t>
  </si>
  <si>
    <t>Top of Subgrade</t>
  </si>
  <si>
    <t>Below subgrade surface by 1/2 pavement depth</t>
  </si>
  <si>
    <t>Surface</t>
  </si>
  <si>
    <t>Mid depth of AC</t>
  </si>
  <si>
    <t>Tire Pressure</t>
  </si>
  <si>
    <t>120 PSI</t>
  </si>
  <si>
    <t>85 PSI</t>
  </si>
  <si>
    <r>
      <t>s</t>
    </r>
    <r>
      <rPr>
        <vertAlign val="subscript"/>
        <sz val="20"/>
        <rFont val="Times New Roman"/>
        <family val="1"/>
      </rPr>
      <t>z</t>
    </r>
  </si>
  <si>
    <r>
      <t>s</t>
    </r>
    <r>
      <rPr>
        <vertAlign val="subscript"/>
        <sz val="20"/>
        <rFont val="Arial"/>
        <family val="2"/>
      </rPr>
      <t>1</t>
    </r>
  </si>
  <si>
    <r>
      <t>s</t>
    </r>
    <r>
      <rPr>
        <vertAlign val="subscript"/>
        <sz val="20"/>
        <rFont val="Arial"/>
        <family val="2"/>
      </rPr>
      <t>2</t>
    </r>
  </si>
  <si>
    <r>
      <t>s</t>
    </r>
    <r>
      <rPr>
        <vertAlign val="subscript"/>
        <sz val="20"/>
        <rFont val="Arial"/>
        <family val="2"/>
      </rPr>
      <t>3</t>
    </r>
  </si>
  <si>
    <r>
      <t>D</t>
    </r>
    <r>
      <rPr>
        <vertAlign val="subscript"/>
        <sz val="20"/>
        <rFont val="Times New Roman"/>
        <family val="1"/>
      </rPr>
      <t>z</t>
    </r>
  </si>
  <si>
    <t>q</t>
  </si>
  <si>
    <t>Point 1 at x=0, y=0</t>
  </si>
  <si>
    <r>
      <t>e</t>
    </r>
    <r>
      <rPr>
        <vertAlign val="subscript"/>
        <sz val="20"/>
        <rFont val="Times New Roman"/>
        <family val="1"/>
      </rPr>
      <t>z</t>
    </r>
  </si>
  <si>
    <r>
      <t>e</t>
    </r>
    <r>
      <rPr>
        <vertAlign val="subscript"/>
        <sz val="20"/>
        <rFont val="Arial"/>
        <family val="2"/>
      </rPr>
      <t>1</t>
    </r>
  </si>
  <si>
    <r>
      <t>e</t>
    </r>
    <r>
      <rPr>
        <vertAlign val="subscript"/>
        <sz val="20"/>
        <rFont val="Arial"/>
        <family val="2"/>
      </rPr>
      <t>3</t>
    </r>
  </si>
  <si>
    <r>
      <t>e</t>
    </r>
    <r>
      <rPr>
        <vertAlign val="subscript"/>
        <sz val="20"/>
        <rFont val="Times New Roman"/>
        <family val="1"/>
      </rPr>
      <t>t</t>
    </r>
  </si>
  <si>
    <t>Vertical Stress</t>
  </si>
  <si>
    <t>Major P.  Stress</t>
  </si>
  <si>
    <t>Intermediate P.  Stress</t>
  </si>
  <si>
    <t>Minor P.  Stress</t>
  </si>
  <si>
    <t>Vertical Strain</t>
  </si>
  <si>
    <t>Major P. Strain</t>
  </si>
  <si>
    <t>Minor P. Strain</t>
  </si>
  <si>
    <t>Horizontal P. Strain</t>
  </si>
  <si>
    <t>INPUT FILE NAME  -C:\Kenpave_2003\ClassExample_5-Lay.DAT</t>
  </si>
  <si>
    <t xml:space="preserve">NUMBER OF PROBLEMS TO BE SOLVED =  1 </t>
  </si>
  <si>
    <t>TITLE -Class Example for 5-layer Analysis under 85 psi tire pressure</t>
  </si>
  <si>
    <t>MATL = 1 FOR LINEAR ELASTIC LAYERED SYSTEM</t>
  </si>
  <si>
    <t>NDAMA = 0, SO DAMAGE ANALYSIS WILL NOT BE PERFORMED</t>
  </si>
  <si>
    <t xml:space="preserve">NUMBER OF PERIODS PER YEAR (NPY) =  1 </t>
  </si>
  <si>
    <t xml:space="preserve">NUMBER OF LOAD GROUPS (NLG) =  1 </t>
  </si>
  <si>
    <t xml:space="preserve">TOLERANCE FOR INTEGRATION (DEL) -- =  0.001 </t>
  </si>
  <si>
    <t xml:space="preserve">NUMBER OF LAYERS (NL)------------- =  5 </t>
  </si>
  <si>
    <t xml:space="preserve">NUMBER OF Z COORDINATES (NZ)------ =  14 </t>
  </si>
  <si>
    <t xml:space="preserve">LIMIT OF INTEGRATION CYCLES (ICL)- =  80 </t>
  </si>
  <si>
    <t xml:space="preserve">COMPUTING CODE (NSTD)------------- =  9 </t>
  </si>
  <si>
    <t xml:space="preserve">SYSTEM OF UNITS (NUNIT)------------=  0 </t>
  </si>
  <si>
    <t>Length and displacement in in., stress and modulus in psi</t>
  </si>
  <si>
    <t>unit weight in pcf, and temperature in F</t>
  </si>
  <si>
    <t xml:space="preserve">THICKNESSES OF LAYERS (TH) ARE : 4  6  6  12 </t>
  </si>
  <si>
    <t xml:space="preserve">POISSON'S RATIOS OF LAYERS (PR) ARE : 0.2  0.3  0.4  0.4  0.45 </t>
  </si>
  <si>
    <t xml:space="preserve">VERTICAL COORDINATES OF POINTS (ZC) ARE:  0  2  4  4.001  7  10  10.001  13 </t>
  </si>
  <si>
    <t xml:space="preserve"> 16  16.001  20  28  28.001  42 </t>
  </si>
  <si>
    <t>ALL INTERFACES ARE FULLY BONDED</t>
  </si>
  <si>
    <t>FOR PERIOD NO. 1 LAYER NO. AND MODULUS ARE :    1  3.500E+05   2  1.500E+05</t>
  </si>
  <si>
    <t xml:space="preserve">   3  8.500E+04   4  1.200E+05   5  5.000E+03</t>
  </si>
  <si>
    <t>LOAD GROUP NO. 1  HAS 2  CONTACT AREAS</t>
  </si>
  <si>
    <t xml:space="preserve">CONTACT RADIUS (CR)--------------- =  4.11 </t>
  </si>
  <si>
    <t xml:space="preserve">CONTACT PRESSURE (CP)------------- =  85 </t>
  </si>
  <si>
    <t xml:space="preserve">NO. OF POINTS AT WHICH RESULTS ARE DESIRED (NPT)-- =  5 </t>
  </si>
  <si>
    <t xml:space="preserve">WHEEL SPACING ALONG X-AXIS (XW)------------------- =  0 </t>
  </si>
  <si>
    <t xml:space="preserve">WHEEL SPACING ALONG Y-AXIS (YW)------------------- =  13 </t>
  </si>
  <si>
    <t>RESPONSE PT. NO. AND (XPT, YPT) ARE:  1   0.000   0.000  2   0.000   6.500</t>
  </si>
  <si>
    <t xml:space="preserve">  3   0.000   4.110  4   0.000  13.000  5   0.000   8.890</t>
  </si>
  <si>
    <t xml:space="preserve">PERIOD NO.  1   LOAD GROUP NO.  1 </t>
  </si>
  <si>
    <t>85 psi</t>
  </si>
  <si>
    <t>120 psi</t>
  </si>
  <si>
    <t xml:space="preserve"> POINT    VERTICAL   VERTICAL   VERTICAL     MAJOR       MINOR  INTERMEDIATE</t>
  </si>
  <si>
    <t xml:space="preserve">                                           PRINCIPAL    PRINCIAL  P. STRESS</t>
  </si>
  <si>
    <t xml:space="preserve">  NO.    COORDINATE    DISP.     STRESS      STRESS      STRESS  (HORIZONTAL</t>
  </si>
  <si>
    <t xml:space="preserve">                                (STRAIN)    (STRAIN)    (STRAIN)  P. STRAIN)</t>
  </si>
  <si>
    <t xml:space="preserve">  1       0.00000    0.01518      85.000     118.491     114.998     116.144</t>
  </si>
  <si>
    <t xml:space="preserve">          (STRAIN)              1.944E-04   2.065E-04   1.945E-04   1.986E-04</t>
  </si>
  <si>
    <t xml:space="preserve">  1       2.00000    0.01454      72.197      72.227      27.006      29.960</t>
  </si>
  <si>
    <t xml:space="preserve">          (STRAIN)              1.737E-04   1.738E-04   1.877E-05   1.887E-05</t>
  </si>
  <si>
    <t xml:space="preserve">  1       4.00000    0.01422      46.181      46.282     -17.949     -13.606</t>
  </si>
  <si>
    <t xml:space="preserve">          (STRAIN)              1.499E-04   1.503E-04  -6.995E-05  -6.995E-05</t>
  </si>
  <si>
    <t xml:space="preserve">  1       4.00100    0.01422      46.172      46.326       5.551       7.156</t>
  </si>
  <si>
    <t xml:space="preserve">          (STRAIN)              2.821E-04   2.834E-04  -6.995E-05  -6.995E-05</t>
  </si>
  <si>
    <t xml:space="preserve">  1       7.00000    0.01357      24.700      25.082      -1.367       1.028</t>
  </si>
  <si>
    <t xml:space="preserve">          (STRAIN)              1.646E-04   1.679E-04  -6.134E-05  -6.134E-05</t>
  </si>
  <si>
    <t xml:space="preserve">  1      10.00000    0.01316      14.516      14.847      -7.704      -4.482</t>
  </si>
  <si>
    <t xml:space="preserve">          (STRAIN)              1.205E-04   1.233E-04  -7.209E-05  -7.209E-05</t>
  </si>
  <si>
    <t xml:space="preserve">  1      10.00100    0.01316      14.514      15.019       0.711       2.075</t>
  </si>
  <si>
    <t xml:space="preserve">          (STRAIN)              1.553E-04   1.636E-04  -7.208E-05  -7.208E-05</t>
  </si>
  <si>
    <t xml:space="preserve">  1      13.00000    0.01277       9.997      10.613       0.121       0.812</t>
  </si>
  <si>
    <t xml:space="preserve">          (STRAIN)              1.103E-04   1.205E-04  -5.234E-05  -5.234E-05</t>
  </si>
  <si>
    <t xml:space="preserve">  1      16.00000    0.01249       6.886       7.623       0.012       0.044</t>
  </si>
  <si>
    <t xml:space="preserve">          (STRAIN)              7.727E-05   8.942E-05  -3.593E-05  -3.541E-05</t>
  </si>
  <si>
    <t xml:space="preserve">  1      16.00100    0.01249       6.885       7.494      -1.829      -1.441</t>
  </si>
  <si>
    <t xml:space="preserve">          (STRAIN)              6.625E-05   7.335E-05  -3.541E-05  -3.541E-05</t>
  </si>
  <si>
    <t xml:space="preserve">  1      20.00000    0.01224       3.790       4.183      -4.384      -4.116</t>
  </si>
  <si>
    <t xml:space="preserve">          (STRAIN)              5.860E-05   6.319E-05  -3.676E-05  -3.676E-05</t>
  </si>
  <si>
    <t xml:space="preserve">  1      28.00000    0.01172       0.856       0.857     -11.863     -11.051</t>
  </si>
  <si>
    <t xml:space="preserve">          (STRAIN)              8.351E-05   8.352E-05  -6.488E-05  -6.488E-05</t>
  </si>
  <si>
    <t xml:space="preserve">  1      28.00100    0.01172       0.856       0.868       0.137       0.158</t>
  </si>
  <si>
    <t xml:space="preserve">          (STRAIN)              1.435E-04   1.471E-04  -6.488E-05  -6.488E-05</t>
  </si>
  <si>
    <t xml:space="preserve">  1      42.00000    0.01007       0.571       0.575       0.087       0.093</t>
  </si>
  <si>
    <t xml:space="preserve">          (STRAIN)              9.765E-05   9.886E-05  -4.274E-05  -4.274E-05</t>
  </si>
  <si>
    <t xml:space="preserve">  2       0.00000    0.01442       0.000      57.811      35.430      45.455</t>
  </si>
  <si>
    <t xml:space="preserve">          (STRAIN)              4.222E-05   1.190E-04   4.222E-05   7.659E-05</t>
  </si>
  <si>
    <t xml:space="preserve">  2       2.00000    0.01409       8.017      26.764       8.017      20.789</t>
  </si>
  <si>
    <t xml:space="preserve">          (STRAIN)             -4.267E-06   6.001E-05  -4.267E-06   3.952E-05</t>
  </si>
  <si>
    <t xml:space="preserve">  2       4.00000    0.01405      18.305      28.661      -6.352      18.305</t>
  </si>
  <si>
    <t xml:space="preserve">          (STRAIN)              3.955E-05   7.506E-05  -4.499E-05  -4.499E-05</t>
  </si>
  <si>
    <t xml:space="preserve">  2       4.00100    0.01405      18.286      18.286       4.137      18.005</t>
  </si>
  <si>
    <t xml:space="preserve">          (STRAIN)              7.762E-05   7.762E-05  -4.500E-05  -4.500E-05</t>
  </si>
  <si>
    <t xml:space="preserve">  2       7.00000    0.01375      17.810      17.810      -1.506       6.295</t>
  </si>
  <si>
    <t xml:space="preserve">          (STRAIN)              1.092E-04   1.092E-04  -5.825E-05  -5.825E-05</t>
  </si>
  <si>
    <t xml:space="preserve">  2      10.00000    0.01342      14.048      14.048      -7.623      -1.344</t>
  </si>
  <si>
    <t xml:space="preserve">          (STRAIN)              1.116E-04   1.116E-04  -7.623E-05  -7.623E-05</t>
  </si>
  <si>
    <t xml:space="preserve">  2      10.00100    0.01342      14.047      14.047       0.769       4.072</t>
  </si>
  <si>
    <t xml:space="preserve">          (STRAIN)              1.425E-04   1.425E-04  -7.622E-05  -7.622E-05</t>
  </si>
  <si>
    <t xml:space="preserve">  2      13.00000    0.01303      10.642      10.642       0.190       1.930</t>
  </si>
  <si>
    <t xml:space="preserve">          (STRAIN)              1.152E-04   1.152E-04  -5.693E-05  -5.693E-05</t>
  </si>
  <si>
    <t xml:space="preserve">  2      16.00000    0.01273       7.598       7.598       0.147       0.904</t>
  </si>
  <si>
    <t xml:space="preserve">          (STRAIN)              8.445E-05   8.445E-05  -3.828E-05  -3.828E-05</t>
  </si>
  <si>
    <t xml:space="preserve">  2      16.00100    0.01273       7.597       7.597      -1.879      -0.811</t>
  </si>
  <si>
    <t xml:space="preserve">          (STRAIN)              7.228E-05   7.228E-05  -3.828E-05  -3.828E-05</t>
  </si>
  <si>
    <t xml:space="preserve">  2      20.00000    0.01246       4.238       4.238      -4.570      -4.011</t>
  </si>
  <si>
    <t xml:space="preserve">          (STRAIN)              6.392E-05   6.392E-05  -3.884E-05  -3.884E-05</t>
  </si>
  <si>
    <t xml:space="preserve">  2      28.00000    0.01190       0.902       0.902     -12.549     -12.008</t>
  </si>
  <si>
    <t xml:space="preserve">          (STRAIN)              8.938E-05   8.938E-05  -6.756E-05  -6.756E-05</t>
  </si>
  <si>
    <t xml:space="preserve">  2      28.00100    0.01190       0.902       0.902       0.142       0.164</t>
  </si>
  <si>
    <t xml:space="preserve">          (STRAIN)              1.530E-04   1.530E-04  -6.756E-05  -6.756E-05</t>
  </si>
  <si>
    <t xml:space="preserve">  2      42.00000    0.01017       0.592       0.592       0.090       0.095</t>
  </si>
  <si>
    <t xml:space="preserve">          (STRAIN)              1.018E-04   1.018E-04  -4.396E-05  -4.396E-05</t>
  </si>
  <si>
    <t xml:space="preserve">  3       0.00000    0.01460      85.000      71.445      49.418      57.091</t>
  </si>
  <si>
    <t xml:space="preserve">          (STRAIN)              6.775E-05   1.433E-04   6.775E-05   9.405E-05</t>
  </si>
  <si>
    <t xml:space="preserve">  3       2.00000    0.01428      34.892      55.044       5.998      22.935</t>
  </si>
  <si>
    <t xml:space="preserve">          (STRAIN)              7.164E-05   1.407E-04  -2.742E-05   3.065E-05</t>
  </si>
  <si>
    <t xml:space="preserve">  3       4.00000    0.01413      27.875      31.966     -10.872      10.621</t>
  </si>
  <si>
    <t xml:space="preserve">          (STRAIN)              7.745E-05   9.147E-05  -5.540E-05  -5.540E-05</t>
  </si>
  <si>
    <t xml:space="preserve">  3       4.00100    0.01413      27.873      31.923       4.411      10.478</t>
  </si>
  <si>
    <t xml:space="preserve">          (STRAIN)              1.479E-04   1.830E-04  -5.540E-05  -5.540E-05</t>
  </si>
  <si>
    <t xml:space="preserve">  3       7.00000    0.01372      20.127      20.387      -1.533       4.641</t>
  </si>
  <si>
    <t xml:space="preserve">          (STRAIN)              1.274E-04   1.297E-04  -6.028E-05  -6.028E-05</t>
  </si>
  <si>
    <t xml:space="preserve">  3      10.00000    0.01336      14.407      14.411      -7.777      -2.201</t>
  </si>
  <si>
    <t xml:space="preserve">          (STRAIN)              1.160E-04   1.160E-04  -7.627E-05  -7.627E-05</t>
  </si>
  <si>
    <t xml:space="preserve">  3      10.00100    0.01336      14.406      14.412       0.758       3.687</t>
  </si>
  <si>
    <t xml:space="preserve">          (STRAIN)              1.485E-04   1.486E-04  -7.626E-05  -7.626E-05</t>
  </si>
  <si>
    <t xml:space="preserve">  3      13.00000    0.01296      10.635      10.692       0.180       1.751</t>
  </si>
  <si>
    <t xml:space="preserve">          (STRAIN)              1.158E-04   1.167E-04  -5.643E-05  -5.643E-05</t>
  </si>
  <si>
    <t xml:space="preserve">  3      16.00000    0.01266       7.522       7.617       0.143       0.784</t>
  </si>
  <si>
    <t xml:space="preserve">          (STRAIN)              8.369E-05   8.525E-05  -3.786E-05  -3.786E-05</t>
  </si>
  <si>
    <t xml:space="preserve">  3      16.00100    0.01266       7.521       7.597      -1.864      -0.900</t>
  </si>
  <si>
    <t xml:space="preserve">          (STRAIN)              7.164E-05   7.253E-05  -3.786E-05  -3.786E-05</t>
  </si>
  <si>
    <t xml:space="preserve">  3      20.00000    0.01239       4.175       4.230      -4.527      -4.012</t>
  </si>
  <si>
    <t xml:space="preserve">          (STRAIN)              6.307E-05   6.372E-05  -3.845E-05  -3.845E-05</t>
  </si>
  <si>
    <t xml:space="preserve">  3      28.00000    0.01184       0.890       0.890     -12.419     -11.840</t>
  </si>
  <si>
    <t xml:space="preserve">          (STRAIN)              8.828E-05   8.828E-05  -6.699E-05  -6.699E-05</t>
  </si>
  <si>
    <t xml:space="preserve">  3      28.00100    0.01184       0.890       0.891       0.138       0.160</t>
  </si>
  <si>
    <t xml:space="preserve">          (STRAIN)              1.510E-04   1.515E-04  -6.699E-05  -6.699E-05</t>
  </si>
  <si>
    <t xml:space="preserve">  3      42.00000    0.01013       0.583       0.583       0.088       0.093</t>
  </si>
  <si>
    <t xml:space="preserve">          (STRAIN)              1.002E-04   1.004E-04  -4.339E-05  -4.340E-05</t>
  </si>
  <si>
    <t xml:space="preserve">  4       0.00000    0.01518      85.000     118.491     114.998     116.144</t>
  </si>
  <si>
    <t xml:space="preserve">  4       2.00000    0.01454      72.197      72.227      27.006      29.960</t>
  </si>
  <si>
    <t xml:space="preserve">  4       4.00000    0.01422      46.181      46.282     -17.949     -13.606</t>
  </si>
  <si>
    <t xml:space="preserve">  4       4.00100    0.01422      46.172      46.326       5.551       7.156</t>
  </si>
  <si>
    <t xml:space="preserve">  4       7.00000    0.01357      24.700      25.082      -1.367       1.028</t>
  </si>
  <si>
    <t xml:space="preserve">  4      10.00000    0.01316      14.516      14.847      -7.704      -4.482</t>
  </si>
  <si>
    <t xml:space="preserve">  4      10.00100    0.01316      14.514      15.019       0.711       2.075</t>
  </si>
  <si>
    <t xml:space="preserve">  4      13.00000    0.01277       9.997      10.613       0.121       0.812</t>
  </si>
  <si>
    <t xml:space="preserve">  4      16.00000    0.01249       6.886       7.623       0.012       0.044</t>
  </si>
  <si>
    <t xml:space="preserve">  4      16.00100    0.01249       6.885       7.494      -1.829      -1.441</t>
  </si>
  <si>
    <t xml:space="preserve">  4      20.00000    0.01224       3.790       4.183      -4.384      -4.116</t>
  </si>
  <si>
    <t xml:space="preserve">  4      28.00000    0.01172       0.856       0.857     -11.863     -11.051</t>
  </si>
  <si>
    <t xml:space="preserve">  4      28.00100    0.01172       0.856       0.868       0.137       0.158</t>
  </si>
  <si>
    <t xml:space="preserve">  4      42.00000    0.01007       0.571       0.575       0.087       0.093</t>
  </si>
  <si>
    <t xml:space="preserve">  5       0.00000    0.01460      85.000      71.445      49.418      57.091</t>
  </si>
  <si>
    <t xml:space="preserve">  5       2.00000    0.01428      34.892      55.044       5.998      22.935</t>
  </si>
  <si>
    <t xml:space="preserve">  5       4.00000    0.01413      27.875      31.966     -10.872      10.621</t>
  </si>
  <si>
    <t xml:space="preserve">  5       4.00100    0.01413      27.873      31.923       4.411      10.478</t>
  </si>
  <si>
    <t xml:space="preserve">  5       7.00000    0.01372      20.127      20.387      -1.533       4.641</t>
  </si>
  <si>
    <t xml:space="preserve">  5      10.00000    0.01336      14.407      14.411      -7.777      -2.201</t>
  </si>
  <si>
    <t xml:space="preserve">  5      10.00100    0.01336      14.406      14.412       0.758       3.687</t>
  </si>
  <si>
    <t xml:space="preserve">  5      13.00000    0.01296      10.635      10.692       0.180       1.751</t>
  </si>
  <si>
    <t xml:space="preserve">  5      16.00000    0.01266       7.522       7.617       0.143       0.784</t>
  </si>
  <si>
    <t xml:space="preserve">  5      16.00100    0.01266       7.521       7.597      -1.864      -0.900</t>
  </si>
  <si>
    <t xml:space="preserve">  5      20.00000    0.01239       4.175       4.230      -4.527      -4.012</t>
  </si>
  <si>
    <t xml:space="preserve">  5      28.00000    0.01184       0.890       0.890     -12.419     -11.840</t>
  </si>
  <si>
    <t xml:space="preserve">  5      28.00100    0.01184       0.890       0.891       0.138       0.160</t>
  </si>
  <si>
    <t xml:space="preserve">  5      42.00000    0.01013       0.583       0.583       0.088       0.093</t>
  </si>
  <si>
    <t xml:space="preserve">          (STRAIN)              1.002E-04   1.004E-04  -4.340E-05  -4.340E-05</t>
  </si>
  <si>
    <t>Note: Stresses and strains are reversed to show - for compresssion and + for tenstion</t>
  </si>
  <si>
    <t>Note: Stresses and strains here are as obtained from Kenpave (+ for compression and - for tenstion)</t>
  </si>
  <si>
    <t>Class Example on 5 layer system subjected to 18-kip ESAL, with 85 &amp; 120 psi tire pressure For Point 1 under center of one tire (x=0, y=0)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</si>
</sst>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"/>
      <family val="0"/>
    </font>
    <font>
      <b/>
      <sz val="11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b/>
      <sz val="12"/>
      <color indexed="12"/>
      <name val="Arial"/>
      <family val="2"/>
    </font>
    <font>
      <sz val="20"/>
      <name val="Symbol"/>
      <family val="1"/>
    </font>
    <font>
      <vertAlign val="subscript"/>
      <sz val="20"/>
      <name val="Times New Roman"/>
      <family val="1"/>
    </font>
    <font>
      <vertAlign val="subscript"/>
      <sz val="20"/>
      <name val="Arial"/>
      <family val="2"/>
    </font>
    <font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 quotePrefix="1">
      <alignment horizontal="left" vertical="top" wrapText="1"/>
    </xf>
    <xf numFmtId="1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 quotePrefix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" xfId="0" applyBorder="1" applyAlignment="1">
      <alignment vertical="top" wrapText="1"/>
    </xf>
    <xf numFmtId="0" fontId="1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 textRotation="90"/>
    </xf>
    <xf numFmtId="0" fontId="19" fillId="0" borderId="0" xfId="0" applyFont="1" applyAlignment="1">
      <alignment/>
    </xf>
    <xf numFmtId="0" fontId="0" fillId="0" borderId="27" xfId="0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12" fillId="0" borderId="0" xfId="0" applyFont="1" applyBorder="1" applyAlignment="1" quotePrefix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Deflection Variation with Depth at Point 1</a:t>
            </a:r>
          </a:p>
        </c:rich>
      </c:tx>
      <c:layout>
        <c:manualLayout>
          <c:xMode val="factor"/>
          <c:yMode val="factor"/>
          <c:x val="-0.01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425"/>
          <c:w val="0.871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1'!$D$4:$D$17</c:f>
              <c:numCache>
                <c:ptCount val="14"/>
                <c:pt idx="0">
                  <c:v>0.01511</c:v>
                </c:pt>
                <c:pt idx="1">
                  <c:v>0.01447</c:v>
                </c:pt>
                <c:pt idx="2">
                  <c:v>0.01415</c:v>
                </c:pt>
                <c:pt idx="3">
                  <c:v>0.01415</c:v>
                </c:pt>
                <c:pt idx="4">
                  <c:v>0.0135</c:v>
                </c:pt>
                <c:pt idx="5">
                  <c:v>0.0131</c:v>
                </c:pt>
                <c:pt idx="6">
                  <c:v>0.0131</c:v>
                </c:pt>
                <c:pt idx="7">
                  <c:v>0.0127</c:v>
                </c:pt>
                <c:pt idx="8">
                  <c:v>0.01243</c:v>
                </c:pt>
                <c:pt idx="9">
                  <c:v>0.01242</c:v>
                </c:pt>
                <c:pt idx="10">
                  <c:v>0.01218</c:v>
                </c:pt>
                <c:pt idx="11">
                  <c:v>0.01166</c:v>
                </c:pt>
                <c:pt idx="12">
                  <c:v>0.01166</c:v>
                </c:pt>
                <c:pt idx="13">
                  <c:v>0.01002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1'!$D$19:$D$32</c:f>
              <c:numCache>
                <c:ptCount val="14"/>
                <c:pt idx="0">
                  <c:v>0.0165</c:v>
                </c:pt>
                <c:pt idx="1">
                  <c:v>0.01566</c:v>
                </c:pt>
                <c:pt idx="2">
                  <c:v>0.01524</c:v>
                </c:pt>
                <c:pt idx="3">
                  <c:v>0.01524</c:v>
                </c:pt>
                <c:pt idx="4">
                  <c:v>0.01446</c:v>
                </c:pt>
                <c:pt idx="5">
                  <c:v>0.014</c:v>
                </c:pt>
                <c:pt idx="6">
                  <c:v>0.014</c:v>
                </c:pt>
                <c:pt idx="7">
                  <c:v>0.01357</c:v>
                </c:pt>
                <c:pt idx="8">
                  <c:v>0.01327</c:v>
                </c:pt>
                <c:pt idx="9">
                  <c:v>0.01327</c:v>
                </c:pt>
                <c:pt idx="10">
                  <c:v>0.01301</c:v>
                </c:pt>
                <c:pt idx="11">
                  <c:v>0.01245</c:v>
                </c:pt>
                <c:pt idx="12">
                  <c:v>0.01245</c:v>
                </c:pt>
                <c:pt idx="13">
                  <c:v>0.01071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20916843"/>
        <c:axId val="54033860"/>
      </c:scatterChart>
      <c:valAx>
        <c:axId val="20916843"/>
        <c:scaling>
          <c:orientation val="minMax"/>
          <c:max val="0.016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 Value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crossBetween val="midCat"/>
        <c:dispUnits/>
        <c:majorUnit val="0.001"/>
        <c:minorUnit val="0.0005"/>
      </c:valAx>
      <c:valAx>
        <c:axId val="5403386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16843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8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Vertical Stress Variation with Depth at Point 1</a:t>
            </a:r>
          </a:p>
        </c:rich>
      </c:tx>
      <c:layout>
        <c:manualLayout>
          <c:xMode val="factor"/>
          <c:yMode val="factor"/>
          <c:x val="-0.04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875"/>
          <c:w val="0.89675"/>
          <c:h val="0.805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'Graphs for point 1'!$E$4:$E$17</c:f>
              <c:numCache>
                <c:ptCount val="14"/>
                <c:pt idx="0">
                  <c:v>-85</c:v>
                </c:pt>
                <c:pt idx="1">
                  <c:v>-72.197</c:v>
                </c:pt>
                <c:pt idx="2">
                  <c:v>-46.181</c:v>
                </c:pt>
                <c:pt idx="3">
                  <c:v>-46.172</c:v>
                </c:pt>
                <c:pt idx="4">
                  <c:v>-24.7</c:v>
                </c:pt>
                <c:pt idx="5">
                  <c:v>-14.516</c:v>
                </c:pt>
                <c:pt idx="6">
                  <c:v>-14.514</c:v>
                </c:pt>
                <c:pt idx="7">
                  <c:v>-9.997</c:v>
                </c:pt>
                <c:pt idx="8">
                  <c:v>-6.886</c:v>
                </c:pt>
                <c:pt idx="9">
                  <c:v>-6.885</c:v>
                </c:pt>
                <c:pt idx="10">
                  <c:v>-3.79</c:v>
                </c:pt>
                <c:pt idx="11">
                  <c:v>-0.856</c:v>
                </c:pt>
                <c:pt idx="12">
                  <c:v>-0.856</c:v>
                </c:pt>
                <c:pt idx="13">
                  <c:v>-0.571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'Graphs for point 1'!$E$19:$E$32</c:f>
              <c:numCache>
                <c:ptCount val="14"/>
                <c:pt idx="0">
                  <c:v>-120</c:v>
                </c:pt>
                <c:pt idx="1">
                  <c:v>-98.132</c:v>
                </c:pt>
                <c:pt idx="2">
                  <c:v>-56.4</c:v>
                </c:pt>
                <c:pt idx="3">
                  <c:v>-56.385</c:v>
                </c:pt>
                <c:pt idx="4">
                  <c:v>-27.973</c:v>
                </c:pt>
                <c:pt idx="5">
                  <c:v>-15.864</c:v>
                </c:pt>
                <c:pt idx="6">
                  <c:v>-15.861</c:v>
                </c:pt>
                <c:pt idx="7">
                  <c:v>-10.795</c:v>
                </c:pt>
                <c:pt idx="8">
                  <c:v>-7.396</c:v>
                </c:pt>
                <c:pt idx="9">
                  <c:v>-7.395</c:v>
                </c:pt>
                <c:pt idx="10">
                  <c:v>-4.053</c:v>
                </c:pt>
                <c:pt idx="11">
                  <c:v>-0.905</c:v>
                </c:pt>
                <c:pt idx="12">
                  <c:v>-0.905</c:v>
                </c:pt>
                <c:pt idx="13">
                  <c:v>-0.603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axId val="16542693"/>
        <c:axId val="14666510"/>
      </c:scatterChart>
      <c:valAx>
        <c:axId val="16542693"/>
        <c:scaling>
          <c:orientation val="minMax"/>
          <c:max val="0"/>
          <c:min val="-18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Vertical Stress, Sigma z,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crossBetween val="midCat"/>
        <c:dispUnits/>
        <c:majorUnit val="30"/>
        <c:minorUnit val="15"/>
      </c:valAx>
      <c:valAx>
        <c:axId val="1466651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Depth,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16542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Vertical Strain Variation with Depth at Point 1</a:t>
            </a:r>
          </a:p>
        </c:rich>
      </c:tx>
      <c:layout>
        <c:manualLayout>
          <c:xMode val="factor"/>
          <c:yMode val="factor"/>
          <c:x val="-0.016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88675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1'!$I$4:$I$17</c:f>
              <c:numCache>
                <c:ptCount val="14"/>
                <c:pt idx="0">
                  <c:v>-0.0001944</c:v>
                </c:pt>
                <c:pt idx="1">
                  <c:v>-0.0001737</c:v>
                </c:pt>
                <c:pt idx="2">
                  <c:v>-0.0001499</c:v>
                </c:pt>
                <c:pt idx="3">
                  <c:v>-0.0002821</c:v>
                </c:pt>
                <c:pt idx="4">
                  <c:v>-0.0001646</c:v>
                </c:pt>
                <c:pt idx="5">
                  <c:v>-0.0001205</c:v>
                </c:pt>
                <c:pt idx="6">
                  <c:v>-0.0001553</c:v>
                </c:pt>
                <c:pt idx="7">
                  <c:v>-0.0001103</c:v>
                </c:pt>
                <c:pt idx="8">
                  <c:v>-7.727E-05</c:v>
                </c:pt>
                <c:pt idx="9">
                  <c:v>-6.625E-05</c:v>
                </c:pt>
                <c:pt idx="10">
                  <c:v>-5.86E-05</c:v>
                </c:pt>
                <c:pt idx="11">
                  <c:v>-8.351E-05</c:v>
                </c:pt>
                <c:pt idx="12">
                  <c:v>-0.0001435</c:v>
                </c:pt>
                <c:pt idx="13">
                  <c:v>-9.765E-05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1'!$I$19:$I$32</c:f>
              <c:numCache>
                <c:ptCount val="14"/>
                <c:pt idx="0">
                  <c:v>-0.000283</c:v>
                </c:pt>
                <c:pt idx="1">
                  <c:v>-0.000245</c:v>
                </c:pt>
                <c:pt idx="2">
                  <c:v>-0.0001883</c:v>
                </c:pt>
                <c:pt idx="3">
                  <c:v>-0.0003535</c:v>
                </c:pt>
                <c:pt idx="4">
                  <c:v>-0.0001883</c:v>
                </c:pt>
                <c:pt idx="5">
                  <c:v>-0.0001326</c:v>
                </c:pt>
                <c:pt idx="6">
                  <c:v>-0.0001711</c:v>
                </c:pt>
                <c:pt idx="7">
                  <c:v>-0.0001195</c:v>
                </c:pt>
                <c:pt idx="8">
                  <c:v>-8.29E-05</c:v>
                </c:pt>
                <c:pt idx="9">
                  <c:v>-7.105E-05</c:v>
                </c:pt>
                <c:pt idx="10">
                  <c:v>-6.232E-05</c:v>
                </c:pt>
                <c:pt idx="11">
                  <c:v>-8.838E-05</c:v>
                </c:pt>
                <c:pt idx="12">
                  <c:v>-0.0001519</c:v>
                </c:pt>
                <c:pt idx="13">
                  <c:v>-0.0001028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64889727"/>
        <c:axId val="47136632"/>
      </c:scatterChart>
      <c:valAx>
        <c:axId val="64889727"/>
        <c:scaling>
          <c:orientation val="minMax"/>
          <c:max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Vertical strain,  strain 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7136632"/>
        <c:crosses val="autoZero"/>
        <c:crossBetween val="midCat"/>
        <c:dispUnits/>
        <c:majorUnit val="0.0001"/>
        <c:minorUnit val="5E-05"/>
      </c:valAx>
      <c:valAx>
        <c:axId val="471366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64889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8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Horizontal Strain Variation with Depth at Point 1</a:t>
            </a:r>
          </a:p>
        </c:rich>
      </c:tx>
      <c:layout>
        <c:manualLayout>
          <c:xMode val="factor"/>
          <c:yMode val="factor"/>
          <c:x val="-0.016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1"/>
          <c:w val="0.8675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1'!$L$4:$L$17</c:f>
              <c:numCache>
                <c:ptCount val="14"/>
                <c:pt idx="0">
                  <c:v>-0.0001986</c:v>
                </c:pt>
                <c:pt idx="1">
                  <c:v>-1.887E-05</c:v>
                </c:pt>
                <c:pt idx="2">
                  <c:v>6.995E-05</c:v>
                </c:pt>
                <c:pt idx="3">
                  <c:v>6.995E-05</c:v>
                </c:pt>
                <c:pt idx="4">
                  <c:v>6.134E-05</c:v>
                </c:pt>
                <c:pt idx="5">
                  <c:v>7.209E-05</c:v>
                </c:pt>
                <c:pt idx="6">
                  <c:v>7.208E-05</c:v>
                </c:pt>
                <c:pt idx="7">
                  <c:v>5.234E-05</c:v>
                </c:pt>
                <c:pt idx="8">
                  <c:v>3.541E-05</c:v>
                </c:pt>
                <c:pt idx="9">
                  <c:v>3.541E-05</c:v>
                </c:pt>
                <c:pt idx="10">
                  <c:v>3.676E-05</c:v>
                </c:pt>
                <c:pt idx="11">
                  <c:v>6.488E-05</c:v>
                </c:pt>
                <c:pt idx="12">
                  <c:v>6.488E-05</c:v>
                </c:pt>
                <c:pt idx="13">
                  <c:v>4.274E-05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1'!$L$19:$L$32</c:f>
              <c:numCache>
                <c:ptCount val="14"/>
                <c:pt idx="0">
                  <c:v>-0.0002562</c:v>
                </c:pt>
                <c:pt idx="1">
                  <c:v>-9.184E-06</c:v>
                </c:pt>
                <c:pt idx="2">
                  <c:v>9.459E-05</c:v>
                </c:pt>
                <c:pt idx="3">
                  <c:v>9.458E-05</c:v>
                </c:pt>
                <c:pt idx="4">
                  <c:v>7.094E-05</c:v>
                </c:pt>
                <c:pt idx="5">
                  <c:v>7.962E-05</c:v>
                </c:pt>
                <c:pt idx="6">
                  <c:v>7.961E-05</c:v>
                </c:pt>
                <c:pt idx="7">
                  <c:v>5.684E-05</c:v>
                </c:pt>
                <c:pt idx="8">
                  <c:v>3.8E-05</c:v>
                </c:pt>
                <c:pt idx="9">
                  <c:v>3.8E-05</c:v>
                </c:pt>
                <c:pt idx="10">
                  <c:v>3.907E-05</c:v>
                </c:pt>
                <c:pt idx="11">
                  <c:v>6.873E-05</c:v>
                </c:pt>
                <c:pt idx="12">
                  <c:v>6.873E-05</c:v>
                </c:pt>
                <c:pt idx="13">
                  <c:v>4.494E-05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21576505"/>
        <c:axId val="59970818"/>
      </c:scatterChart>
      <c:valAx>
        <c:axId val="21576505"/>
        <c:scaling>
          <c:orientation val="minMax"/>
          <c:max val="0.00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Horizontal strain,  strain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9970818"/>
        <c:crosses val="autoZero"/>
        <c:crossBetween val="midCat"/>
        <c:dispUnits/>
        <c:majorUnit val="0.0001"/>
        <c:minorUnit val="5E-05"/>
      </c:valAx>
      <c:valAx>
        <c:axId val="5997081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9525</xdr:rowOff>
    </xdr:from>
    <xdr:to>
      <xdr:col>5</xdr:col>
      <xdr:colOff>561975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0" y="6267450"/>
        <a:ext cx="4619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65</xdr:row>
      <xdr:rowOff>9525</xdr:rowOff>
    </xdr:from>
    <xdr:to>
      <xdr:col>13</xdr:col>
      <xdr:colOff>438150</xdr:colOff>
      <xdr:row>88</xdr:row>
      <xdr:rowOff>123825</xdr:rowOff>
    </xdr:to>
    <xdr:graphicFrame>
      <xdr:nvGraphicFramePr>
        <xdr:cNvPr id="2" name="Chart 2"/>
        <xdr:cNvGraphicFramePr/>
      </xdr:nvGraphicFramePr>
      <xdr:xfrm>
        <a:off x="4686300" y="6267450"/>
        <a:ext cx="50863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89</xdr:row>
      <xdr:rowOff>38100</xdr:rowOff>
    </xdr:from>
    <xdr:to>
      <xdr:col>13</xdr:col>
      <xdr:colOff>447675</xdr:colOff>
      <xdr:row>120</xdr:row>
      <xdr:rowOff>0</xdr:rowOff>
    </xdr:to>
    <xdr:graphicFrame>
      <xdr:nvGraphicFramePr>
        <xdr:cNvPr id="3" name="Chart 6"/>
        <xdr:cNvGraphicFramePr/>
      </xdr:nvGraphicFramePr>
      <xdr:xfrm>
        <a:off x="4695825" y="10182225"/>
        <a:ext cx="50863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9525</xdr:rowOff>
    </xdr:from>
    <xdr:to>
      <xdr:col>5</xdr:col>
      <xdr:colOff>590550</xdr:colOff>
      <xdr:row>119</xdr:row>
      <xdr:rowOff>123825</xdr:rowOff>
    </xdr:to>
    <xdr:graphicFrame>
      <xdr:nvGraphicFramePr>
        <xdr:cNvPr id="4" name="Chart 9"/>
        <xdr:cNvGraphicFramePr/>
      </xdr:nvGraphicFramePr>
      <xdr:xfrm>
        <a:off x="0" y="10153650"/>
        <a:ext cx="46482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ssan\Desktop\Class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_85 psi"/>
      <sheetName val="Graphs_120 psi "/>
      <sheetName val="Graphs_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86"/>
  <sheetViews>
    <sheetView workbookViewId="0" topLeftCell="A29">
      <selection activeCell="A47" sqref="A47"/>
    </sheetView>
  </sheetViews>
  <sheetFormatPr defaultColWidth="9.140625" defaultRowHeight="12.75"/>
  <cols>
    <col min="1" max="1" width="9.140625" style="63" customWidth="1"/>
  </cols>
  <sheetData>
    <row r="2" ht="12.75">
      <c r="A2" s="63" t="s">
        <v>33</v>
      </c>
    </row>
    <row r="4" ht="12.75">
      <c r="A4" s="63" t="s">
        <v>34</v>
      </c>
    </row>
    <row r="6" ht="12.75">
      <c r="A6" s="63" t="s">
        <v>35</v>
      </c>
    </row>
    <row r="8" ht="12.75">
      <c r="A8" s="63" t="s">
        <v>36</v>
      </c>
    </row>
    <row r="9" ht="12.75">
      <c r="A9" s="63" t="s">
        <v>37</v>
      </c>
    </row>
    <row r="10" ht="12.75">
      <c r="A10" s="63" t="s">
        <v>38</v>
      </c>
    </row>
    <row r="11" ht="12.75">
      <c r="A11" s="63" t="s">
        <v>39</v>
      </c>
    </row>
    <row r="12" ht="12.75">
      <c r="A12" s="63" t="s">
        <v>40</v>
      </c>
    </row>
    <row r="13" ht="12.75">
      <c r="A13" s="63" t="s">
        <v>41</v>
      </c>
    </row>
    <row r="14" ht="12.75">
      <c r="A14" s="63" t="s">
        <v>42</v>
      </c>
    </row>
    <row r="15" ht="12.75">
      <c r="A15" s="63" t="s">
        <v>43</v>
      </c>
    </row>
    <row r="16" ht="12.75">
      <c r="A16" s="63" t="s">
        <v>44</v>
      </c>
    </row>
    <row r="17" ht="12.75">
      <c r="A17" s="63" t="s">
        <v>45</v>
      </c>
    </row>
    <row r="19" ht="12.75">
      <c r="A19" s="63" t="s">
        <v>46</v>
      </c>
    </row>
    <row r="20" ht="12.75">
      <c r="A20" s="63" t="s">
        <v>47</v>
      </c>
    </row>
    <row r="22" ht="12.75">
      <c r="A22" s="63" t="s">
        <v>48</v>
      </c>
    </row>
    <row r="23" ht="12.75">
      <c r="A23" s="63" t="s">
        <v>49</v>
      </c>
    </row>
    <row r="24" ht="12.75">
      <c r="A24" s="63" t="s">
        <v>50</v>
      </c>
    </row>
    <row r="25" ht="12.75">
      <c r="A25" s="63" t="s">
        <v>51</v>
      </c>
    </row>
    <row r="26" ht="12.75">
      <c r="A26" s="63" t="s">
        <v>52</v>
      </c>
    </row>
    <row r="28" ht="12.75">
      <c r="A28" s="63" t="s">
        <v>53</v>
      </c>
    </row>
    <row r="29" ht="12.75">
      <c r="A29" s="63" t="s">
        <v>54</v>
      </c>
    </row>
    <row r="31" ht="12.75">
      <c r="A31" s="63" t="s">
        <v>55</v>
      </c>
    </row>
    <row r="32" ht="12.75">
      <c r="A32" s="63" t="s">
        <v>56</v>
      </c>
    </row>
    <row r="33" ht="12.75">
      <c r="A33" s="63" t="s">
        <v>57</v>
      </c>
    </row>
    <row r="34" ht="12.75">
      <c r="A34" s="63" t="s">
        <v>58</v>
      </c>
    </row>
    <row r="35" ht="12.75">
      <c r="A35" s="63" t="s">
        <v>59</v>
      </c>
    </row>
    <row r="36" ht="12.75">
      <c r="A36" s="63" t="s">
        <v>60</v>
      </c>
    </row>
    <row r="38" ht="12.75">
      <c r="A38" s="63" t="s">
        <v>61</v>
      </c>
    </row>
    <row r="39" ht="12.75">
      <c r="A39" s="63" t="s">
        <v>62</v>
      </c>
    </row>
    <row r="41" ht="12.75">
      <c r="A41" s="63" t="s">
        <v>63</v>
      </c>
    </row>
    <row r="43" ht="12.75">
      <c r="A43" s="63" t="s">
        <v>66</v>
      </c>
    </row>
    <row r="44" ht="12.75">
      <c r="A44" s="63" t="s">
        <v>67</v>
      </c>
    </row>
    <row r="45" ht="12.75">
      <c r="A45" s="63" t="s">
        <v>68</v>
      </c>
    </row>
    <row r="46" ht="12.75">
      <c r="A46" s="63" t="s">
        <v>69</v>
      </c>
    </row>
    <row r="47" ht="12.75">
      <c r="A47" s="63" t="s">
        <v>70</v>
      </c>
    </row>
    <row r="48" ht="12.75">
      <c r="A48" s="63" t="s">
        <v>71</v>
      </c>
    </row>
    <row r="49" ht="12.75">
      <c r="A49" s="63" t="s">
        <v>72</v>
      </c>
    </row>
    <row r="50" ht="12.75">
      <c r="A50" s="63" t="s">
        <v>73</v>
      </c>
    </row>
    <row r="51" ht="12.75">
      <c r="A51" s="63" t="s">
        <v>74</v>
      </c>
    </row>
    <row r="52" ht="12.75">
      <c r="A52" s="63" t="s">
        <v>75</v>
      </c>
    </row>
    <row r="53" ht="12.75">
      <c r="A53" s="63" t="s">
        <v>76</v>
      </c>
    </row>
    <row r="54" ht="12.75">
      <c r="A54" s="63" t="s">
        <v>77</v>
      </c>
    </row>
    <row r="55" ht="12.75">
      <c r="A55" s="63" t="s">
        <v>78</v>
      </c>
    </row>
    <row r="56" ht="12.75">
      <c r="A56" s="63" t="s">
        <v>79</v>
      </c>
    </row>
    <row r="57" ht="12.75">
      <c r="A57" s="63" t="s">
        <v>80</v>
      </c>
    </row>
    <row r="58" ht="12.75">
      <c r="A58" s="63" t="s">
        <v>81</v>
      </c>
    </row>
    <row r="59" ht="12.75">
      <c r="A59" s="63" t="s">
        <v>82</v>
      </c>
    </row>
    <row r="60" ht="12.75">
      <c r="A60" s="63" t="s">
        <v>83</v>
      </c>
    </row>
    <row r="61" ht="12.75">
      <c r="A61" s="63" t="s">
        <v>84</v>
      </c>
    </row>
    <row r="62" ht="12.75">
      <c r="A62" s="63" t="s">
        <v>85</v>
      </c>
    </row>
    <row r="63" ht="12.75">
      <c r="A63" s="63" t="s">
        <v>86</v>
      </c>
    </row>
    <row r="64" ht="12.75">
      <c r="A64" s="63" t="s">
        <v>87</v>
      </c>
    </row>
    <row r="65" ht="12.75">
      <c r="A65" s="63" t="s">
        <v>88</v>
      </c>
    </row>
    <row r="66" ht="12.75">
      <c r="A66" s="63" t="s">
        <v>89</v>
      </c>
    </row>
    <row r="67" ht="12.75">
      <c r="A67" s="63" t="s">
        <v>90</v>
      </c>
    </row>
    <row r="68" ht="12.75">
      <c r="A68" s="63" t="s">
        <v>91</v>
      </c>
    </row>
    <row r="69" ht="12.75">
      <c r="A69" s="63" t="s">
        <v>92</v>
      </c>
    </row>
    <row r="70" ht="12.75">
      <c r="A70" s="63" t="s">
        <v>93</v>
      </c>
    </row>
    <row r="71" ht="12.75">
      <c r="A71" s="63" t="s">
        <v>94</v>
      </c>
    </row>
    <row r="72" ht="12.75">
      <c r="A72" s="63" t="s">
        <v>95</v>
      </c>
    </row>
    <row r="73" ht="12.75">
      <c r="A73" s="63" t="s">
        <v>96</v>
      </c>
    </row>
    <row r="74" ht="12.75">
      <c r="A74" s="63" t="s">
        <v>97</v>
      </c>
    </row>
    <row r="75" ht="12.75">
      <c r="A75" s="63" t="s">
        <v>98</v>
      </c>
    </row>
    <row r="76" ht="12.75">
      <c r="A76" s="63" t="s">
        <v>99</v>
      </c>
    </row>
    <row r="77" ht="12.75">
      <c r="A77" s="63" t="s">
        <v>100</v>
      </c>
    </row>
    <row r="78" ht="12.75">
      <c r="A78" s="63" t="s">
        <v>101</v>
      </c>
    </row>
    <row r="79" ht="12.75">
      <c r="A79" s="63" t="s">
        <v>102</v>
      </c>
    </row>
    <row r="80" ht="12.75">
      <c r="A80" s="63" t="s">
        <v>103</v>
      </c>
    </row>
    <row r="81" ht="12.75">
      <c r="A81" s="63" t="s">
        <v>104</v>
      </c>
    </row>
    <row r="82" ht="12.75">
      <c r="A82" s="63" t="s">
        <v>105</v>
      </c>
    </row>
    <row r="83" ht="12.75">
      <c r="A83" s="63" t="s">
        <v>106</v>
      </c>
    </row>
    <row r="84" ht="12.75">
      <c r="A84" s="63" t="s">
        <v>107</v>
      </c>
    </row>
    <row r="85" ht="12.75">
      <c r="A85" s="63" t="s">
        <v>108</v>
      </c>
    </row>
    <row r="86" ht="12.75">
      <c r="A86" s="63" t="s">
        <v>109</v>
      </c>
    </row>
    <row r="87" ht="12.75">
      <c r="A87" s="63" t="s">
        <v>110</v>
      </c>
    </row>
    <row r="88" ht="12.75">
      <c r="A88" s="63" t="s">
        <v>111</v>
      </c>
    </row>
    <row r="89" ht="12.75">
      <c r="A89" s="63" t="s">
        <v>112</v>
      </c>
    </row>
    <row r="90" ht="12.75">
      <c r="A90" s="63" t="s">
        <v>113</v>
      </c>
    </row>
    <row r="91" ht="12.75">
      <c r="A91" s="63" t="s">
        <v>114</v>
      </c>
    </row>
    <row r="92" ht="12.75">
      <c r="A92" s="63" t="s">
        <v>115</v>
      </c>
    </row>
    <row r="93" ht="12.75">
      <c r="A93" s="63" t="s">
        <v>116</v>
      </c>
    </row>
    <row r="94" ht="12.75">
      <c r="A94" s="63" t="s">
        <v>117</v>
      </c>
    </row>
    <row r="95" ht="12.75">
      <c r="A95" s="63" t="s">
        <v>118</v>
      </c>
    </row>
    <row r="96" ht="12.75">
      <c r="A96" s="63" t="s">
        <v>119</v>
      </c>
    </row>
    <row r="97" ht="12.75">
      <c r="A97" s="63" t="s">
        <v>120</v>
      </c>
    </row>
    <row r="98" ht="12.75">
      <c r="A98" s="63" t="s">
        <v>121</v>
      </c>
    </row>
    <row r="99" ht="12.75">
      <c r="A99" s="63" t="s">
        <v>122</v>
      </c>
    </row>
    <row r="100" ht="12.75">
      <c r="A100" s="63" t="s">
        <v>123</v>
      </c>
    </row>
    <row r="101" ht="12.75">
      <c r="A101" s="63" t="s">
        <v>124</v>
      </c>
    </row>
    <row r="102" ht="12.75">
      <c r="A102" s="63" t="s">
        <v>125</v>
      </c>
    </row>
    <row r="103" ht="12.75">
      <c r="A103" s="63" t="s">
        <v>126</v>
      </c>
    </row>
    <row r="104" ht="12.75">
      <c r="A104" s="63" t="s">
        <v>127</v>
      </c>
    </row>
    <row r="105" ht="12.75">
      <c r="A105" s="63" t="s">
        <v>128</v>
      </c>
    </row>
    <row r="106" ht="12.75">
      <c r="A106" s="63" t="s">
        <v>129</v>
      </c>
    </row>
    <row r="107" ht="12.75">
      <c r="A107" s="63" t="s">
        <v>130</v>
      </c>
    </row>
    <row r="108" ht="12.75">
      <c r="A108" s="63" t="s">
        <v>131</v>
      </c>
    </row>
    <row r="109" ht="12.75">
      <c r="A109" s="63" t="s">
        <v>132</v>
      </c>
    </row>
    <row r="110" ht="12.75">
      <c r="A110" s="63" t="s">
        <v>133</v>
      </c>
    </row>
    <row r="111" ht="12.75">
      <c r="A111" s="63" t="s">
        <v>134</v>
      </c>
    </row>
    <row r="112" ht="12.75">
      <c r="A112" s="63" t="s">
        <v>135</v>
      </c>
    </row>
    <row r="113" ht="12.75">
      <c r="A113" s="63" t="s">
        <v>136</v>
      </c>
    </row>
    <row r="114" ht="12.75">
      <c r="A114" s="63" t="s">
        <v>137</v>
      </c>
    </row>
    <row r="115" ht="12.75">
      <c r="A115" s="63" t="s">
        <v>138</v>
      </c>
    </row>
    <row r="116" ht="12.75">
      <c r="A116" s="63" t="s">
        <v>139</v>
      </c>
    </row>
    <row r="117" ht="12.75">
      <c r="A117" s="63" t="s">
        <v>140</v>
      </c>
    </row>
    <row r="118" ht="12.75">
      <c r="A118" s="63" t="s">
        <v>141</v>
      </c>
    </row>
    <row r="119" ht="12.75">
      <c r="A119" s="63" t="s">
        <v>142</v>
      </c>
    </row>
    <row r="120" ht="12.75">
      <c r="A120" s="63" t="s">
        <v>143</v>
      </c>
    </row>
    <row r="121" ht="12.75">
      <c r="A121" s="63" t="s">
        <v>144</v>
      </c>
    </row>
    <row r="122" ht="12.75">
      <c r="A122" s="63" t="s">
        <v>145</v>
      </c>
    </row>
    <row r="123" ht="12.75">
      <c r="A123" s="63" t="s">
        <v>146</v>
      </c>
    </row>
    <row r="124" ht="12.75">
      <c r="A124" s="63" t="s">
        <v>147</v>
      </c>
    </row>
    <row r="125" ht="12.75">
      <c r="A125" s="63" t="s">
        <v>148</v>
      </c>
    </row>
    <row r="126" ht="12.75">
      <c r="A126" s="63" t="s">
        <v>149</v>
      </c>
    </row>
    <row r="127" ht="12.75">
      <c r="A127" s="63" t="s">
        <v>150</v>
      </c>
    </row>
    <row r="128" ht="12.75">
      <c r="A128" s="63" t="s">
        <v>151</v>
      </c>
    </row>
    <row r="129" ht="12.75">
      <c r="A129" s="63" t="s">
        <v>152</v>
      </c>
    </row>
    <row r="130" ht="12.75">
      <c r="A130" s="63" t="s">
        <v>153</v>
      </c>
    </row>
    <row r="131" ht="12.75">
      <c r="A131" s="63" t="s">
        <v>154</v>
      </c>
    </row>
    <row r="132" ht="12.75">
      <c r="A132" s="63" t="s">
        <v>71</v>
      </c>
    </row>
    <row r="133" ht="12.75">
      <c r="A133" s="63" t="s">
        <v>155</v>
      </c>
    </row>
    <row r="134" ht="12.75">
      <c r="A134" s="63" t="s">
        <v>73</v>
      </c>
    </row>
    <row r="135" ht="12.75">
      <c r="A135" s="63" t="s">
        <v>156</v>
      </c>
    </row>
    <row r="136" ht="12.75">
      <c r="A136" s="63" t="s">
        <v>75</v>
      </c>
    </row>
    <row r="137" ht="12.75">
      <c r="A137" s="63" t="s">
        <v>157</v>
      </c>
    </row>
    <row r="138" ht="12.75">
      <c r="A138" s="63" t="s">
        <v>77</v>
      </c>
    </row>
    <row r="139" ht="12.75">
      <c r="A139" s="63" t="s">
        <v>158</v>
      </c>
    </row>
    <row r="140" ht="12.75">
      <c r="A140" s="63" t="s">
        <v>79</v>
      </c>
    </row>
    <row r="141" ht="12.75">
      <c r="A141" s="63" t="s">
        <v>159</v>
      </c>
    </row>
    <row r="142" ht="12.75">
      <c r="A142" s="63" t="s">
        <v>81</v>
      </c>
    </row>
    <row r="143" ht="12.75">
      <c r="A143" s="63" t="s">
        <v>160</v>
      </c>
    </row>
    <row r="144" ht="12.75">
      <c r="A144" s="63" t="s">
        <v>83</v>
      </c>
    </row>
    <row r="145" ht="12.75">
      <c r="A145" s="63" t="s">
        <v>161</v>
      </c>
    </row>
    <row r="146" ht="12.75">
      <c r="A146" s="63" t="s">
        <v>85</v>
      </c>
    </row>
    <row r="147" ht="12.75">
      <c r="A147" s="63" t="s">
        <v>162</v>
      </c>
    </row>
    <row r="148" ht="12.75">
      <c r="A148" s="63" t="s">
        <v>87</v>
      </c>
    </row>
    <row r="149" ht="12.75">
      <c r="A149" s="63" t="s">
        <v>163</v>
      </c>
    </row>
    <row r="150" ht="12.75">
      <c r="A150" s="63" t="s">
        <v>89</v>
      </c>
    </row>
    <row r="151" ht="12.75">
      <c r="A151" s="63" t="s">
        <v>164</v>
      </c>
    </row>
    <row r="152" ht="12.75">
      <c r="A152" s="63" t="s">
        <v>91</v>
      </c>
    </row>
    <row r="153" ht="12.75">
      <c r="A153" s="63" t="s">
        <v>165</v>
      </c>
    </row>
    <row r="154" ht="12.75">
      <c r="A154" s="63" t="s">
        <v>93</v>
      </c>
    </row>
    <row r="155" ht="12.75">
      <c r="A155" s="63" t="s">
        <v>166</v>
      </c>
    </row>
    <row r="156" ht="12.75">
      <c r="A156" s="63" t="s">
        <v>95</v>
      </c>
    </row>
    <row r="157" ht="12.75">
      <c r="A157" s="63" t="s">
        <v>167</v>
      </c>
    </row>
    <row r="158" ht="12.75">
      <c r="A158" s="63" t="s">
        <v>97</v>
      </c>
    </row>
    <row r="159" ht="12.75">
      <c r="A159" s="63" t="s">
        <v>168</v>
      </c>
    </row>
    <row r="160" ht="12.75">
      <c r="A160" s="63" t="s">
        <v>127</v>
      </c>
    </row>
    <row r="161" ht="12.75">
      <c r="A161" s="63" t="s">
        <v>169</v>
      </c>
    </row>
    <row r="162" ht="12.75">
      <c r="A162" s="63" t="s">
        <v>129</v>
      </c>
    </row>
    <row r="163" ht="12.75">
      <c r="A163" s="63" t="s">
        <v>170</v>
      </c>
    </row>
    <row r="164" ht="12.75">
      <c r="A164" s="63" t="s">
        <v>131</v>
      </c>
    </row>
    <row r="165" ht="12.75">
      <c r="A165" s="63" t="s">
        <v>171</v>
      </c>
    </row>
    <row r="166" ht="12.75">
      <c r="A166" s="63" t="s">
        <v>133</v>
      </c>
    </row>
    <row r="167" ht="12.75">
      <c r="A167" s="63" t="s">
        <v>172</v>
      </c>
    </row>
    <row r="168" ht="12.75">
      <c r="A168" s="63" t="s">
        <v>135</v>
      </c>
    </row>
    <row r="169" ht="12.75">
      <c r="A169" s="63" t="s">
        <v>173</v>
      </c>
    </row>
    <row r="170" ht="12.75">
      <c r="A170" s="63" t="s">
        <v>137</v>
      </c>
    </row>
    <row r="171" ht="12.75">
      <c r="A171" s="63" t="s">
        <v>174</v>
      </c>
    </row>
    <row r="172" ht="12.75">
      <c r="A172" s="63" t="s">
        <v>139</v>
      </c>
    </row>
    <row r="173" ht="12.75">
      <c r="A173" s="63" t="s">
        <v>175</v>
      </c>
    </row>
    <row r="174" ht="12.75">
      <c r="A174" s="63" t="s">
        <v>141</v>
      </c>
    </row>
    <row r="175" ht="12.75">
      <c r="A175" s="63" t="s">
        <v>176</v>
      </c>
    </row>
    <row r="176" ht="12.75">
      <c r="A176" s="63" t="s">
        <v>143</v>
      </c>
    </row>
    <row r="177" ht="12.75">
      <c r="A177" s="63" t="s">
        <v>177</v>
      </c>
    </row>
    <row r="178" ht="12.75">
      <c r="A178" s="63" t="s">
        <v>145</v>
      </c>
    </row>
    <row r="179" ht="12.75">
      <c r="A179" s="63" t="s">
        <v>178</v>
      </c>
    </row>
    <row r="180" ht="12.75">
      <c r="A180" s="63" t="s">
        <v>147</v>
      </c>
    </row>
    <row r="181" ht="12.75">
      <c r="A181" s="63" t="s">
        <v>179</v>
      </c>
    </row>
    <row r="182" ht="12.75">
      <c r="A182" s="63" t="s">
        <v>149</v>
      </c>
    </row>
    <row r="183" ht="12.75">
      <c r="A183" s="63" t="s">
        <v>180</v>
      </c>
    </row>
    <row r="184" ht="12.75">
      <c r="A184" s="63" t="s">
        <v>151</v>
      </c>
    </row>
    <row r="185" ht="12.75">
      <c r="A185" s="63" t="s">
        <v>181</v>
      </c>
    </row>
    <row r="186" ht="12.75">
      <c r="A186" s="63" t="s">
        <v>182</v>
      </c>
    </row>
  </sheetData>
  <printOptions/>
  <pageMargins left="0.5" right="0.2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2"/>
  <sheetViews>
    <sheetView workbookViewId="0" topLeftCell="A28">
      <selection activeCell="M43" sqref="M43"/>
    </sheetView>
  </sheetViews>
  <sheetFormatPr defaultColWidth="9.140625" defaultRowHeight="12.75"/>
  <cols>
    <col min="1" max="1" width="9.140625" style="60" customWidth="1"/>
    <col min="2" max="2" width="13.140625" style="0" bestFit="1" customWidth="1"/>
    <col min="3" max="4" width="9.8515625" style="0" bestFit="1" customWidth="1"/>
    <col min="5" max="5" width="10.57421875" style="0" bestFit="1" customWidth="1"/>
    <col min="6" max="6" width="11.421875" style="0" customWidth="1"/>
    <col min="7" max="7" width="11.57421875" style="0" customWidth="1"/>
    <col min="8" max="8" width="8.421875" style="0" bestFit="1" customWidth="1"/>
  </cols>
  <sheetData>
    <row r="2" ht="12.75">
      <c r="A2" s="60" t="s">
        <v>33</v>
      </c>
    </row>
    <row r="4" ht="12.75">
      <c r="A4" s="60" t="s">
        <v>34</v>
      </c>
    </row>
    <row r="6" ht="12.75">
      <c r="A6" s="60" t="s">
        <v>35</v>
      </c>
    </row>
    <row r="8" ht="12.75">
      <c r="A8" s="60" t="s">
        <v>36</v>
      </c>
    </row>
    <row r="9" ht="12.75">
      <c r="A9" s="60" t="s">
        <v>37</v>
      </c>
    </row>
    <row r="10" ht="12.75">
      <c r="A10" s="60" t="s">
        <v>38</v>
      </c>
    </row>
    <row r="11" ht="12.75">
      <c r="A11" s="60" t="s">
        <v>39</v>
      </c>
    </row>
    <row r="12" ht="12.75">
      <c r="A12" s="60" t="s">
        <v>40</v>
      </c>
    </row>
    <row r="13" ht="12.75">
      <c r="A13" s="60" t="s">
        <v>41</v>
      </c>
    </row>
    <row r="14" ht="12.75">
      <c r="A14" s="60" t="s">
        <v>42</v>
      </c>
    </row>
    <row r="15" ht="12.75">
      <c r="A15" s="60" t="s">
        <v>43</v>
      </c>
    </row>
    <row r="16" ht="12.75">
      <c r="A16" s="60" t="s">
        <v>44</v>
      </c>
    </row>
    <row r="17" ht="12.75">
      <c r="A17" s="60" t="s">
        <v>45</v>
      </c>
    </row>
    <row r="19" ht="12.75">
      <c r="A19" s="60" t="s">
        <v>46</v>
      </c>
    </row>
    <row r="20" ht="12.75">
      <c r="A20" s="60" t="s">
        <v>47</v>
      </c>
    </row>
    <row r="22" ht="12.75">
      <c r="A22" s="60" t="s">
        <v>48</v>
      </c>
    </row>
    <row r="23" ht="12.75">
      <c r="A23" s="60" t="s">
        <v>49</v>
      </c>
    </row>
    <row r="24" ht="12.75">
      <c r="A24" s="60" t="s">
        <v>50</v>
      </c>
    </row>
    <row r="25" ht="12.75">
      <c r="A25" s="60" t="s">
        <v>51</v>
      </c>
    </row>
    <row r="26" ht="12.75">
      <c r="A26" s="60" t="s">
        <v>52</v>
      </c>
    </row>
    <row r="28" ht="12.75">
      <c r="A28" s="60" t="s">
        <v>53</v>
      </c>
    </row>
    <row r="29" ht="12.75">
      <c r="A29" s="60" t="s">
        <v>54</v>
      </c>
    </row>
    <row r="31" ht="12.75">
      <c r="A31" s="60" t="s">
        <v>55</v>
      </c>
    </row>
    <row r="32" ht="12.75">
      <c r="A32" s="60" t="s">
        <v>56</v>
      </c>
    </row>
    <row r="33" ht="12.75">
      <c r="A33" s="60" t="s">
        <v>57</v>
      </c>
    </row>
    <row r="34" ht="12.75">
      <c r="A34" s="60" t="s">
        <v>58</v>
      </c>
    </row>
    <row r="35" ht="12.75">
      <c r="A35" s="60" t="s">
        <v>59</v>
      </c>
    </row>
    <row r="36" ht="12.75">
      <c r="A36" s="60" t="s">
        <v>60</v>
      </c>
    </row>
    <row r="38" ht="12.75">
      <c r="A38" s="60" t="s">
        <v>61</v>
      </c>
    </row>
    <row r="39" ht="12.75">
      <c r="A39" s="60" t="s">
        <v>62</v>
      </c>
    </row>
    <row r="41" ht="12.75">
      <c r="A41" s="60" t="s">
        <v>63</v>
      </c>
    </row>
    <row r="42" spans="1:11" s="61" customFormat="1" ht="38.25">
      <c r="A42" s="48" t="s">
        <v>20</v>
      </c>
      <c r="B42" s="48"/>
      <c r="C42" s="46" t="s">
        <v>1</v>
      </c>
      <c r="D42" s="46" t="s">
        <v>25</v>
      </c>
      <c r="E42" s="46" t="s">
        <v>26</v>
      </c>
      <c r="F42" s="46" t="s">
        <v>28</v>
      </c>
      <c r="G42" s="46" t="s">
        <v>27</v>
      </c>
      <c r="H42" s="46" t="s">
        <v>29</v>
      </c>
      <c r="I42" s="46" t="s">
        <v>30</v>
      </c>
      <c r="J42" s="46" t="s">
        <v>31</v>
      </c>
      <c r="K42" s="46" t="s">
        <v>32</v>
      </c>
    </row>
    <row r="43" spans="1:11" ht="30">
      <c r="A43" s="47" t="s">
        <v>19</v>
      </c>
      <c r="B43" s="47" t="s">
        <v>2</v>
      </c>
      <c r="C43" s="45" t="s">
        <v>18</v>
      </c>
      <c r="D43" s="45" t="s">
        <v>14</v>
      </c>
      <c r="E43" s="45" t="s">
        <v>15</v>
      </c>
      <c r="F43" s="45" t="s">
        <v>17</v>
      </c>
      <c r="G43" s="45" t="s">
        <v>16</v>
      </c>
      <c r="H43" s="45" t="s">
        <v>21</v>
      </c>
      <c r="I43" s="45" t="s">
        <v>22</v>
      </c>
      <c r="J43" s="45" t="s">
        <v>23</v>
      </c>
      <c r="K43" s="45" t="s">
        <v>24</v>
      </c>
    </row>
    <row r="44" spans="1:11" ht="12.75">
      <c r="A44" s="62" t="s">
        <v>64</v>
      </c>
      <c r="B44">
        <v>0</v>
      </c>
      <c r="C44">
        <v>0.01518</v>
      </c>
      <c r="D44">
        <v>85</v>
      </c>
      <c r="E44">
        <v>118.491</v>
      </c>
      <c r="F44">
        <v>114.998</v>
      </c>
      <c r="G44">
        <v>116.144</v>
      </c>
      <c r="H44" s="4">
        <v>0.0001944</v>
      </c>
      <c r="I44" s="4">
        <v>0.0002065</v>
      </c>
      <c r="J44" s="4">
        <v>0.0001945</v>
      </c>
      <c r="K44" s="4">
        <v>0.0001986</v>
      </c>
    </row>
    <row r="45" spans="1:11" ht="12.75">
      <c r="A45" s="62"/>
      <c r="B45">
        <v>2</v>
      </c>
      <c r="C45">
        <v>0.01454</v>
      </c>
      <c r="D45">
        <v>72.197</v>
      </c>
      <c r="E45">
        <v>72.227</v>
      </c>
      <c r="F45">
        <v>27.006</v>
      </c>
      <c r="G45">
        <v>29.96</v>
      </c>
      <c r="H45" s="4">
        <v>0.0001737</v>
      </c>
      <c r="I45" s="4">
        <v>0.0001738</v>
      </c>
      <c r="J45" s="4">
        <v>1.877E-05</v>
      </c>
      <c r="K45" s="4">
        <v>1.887E-05</v>
      </c>
    </row>
    <row r="46" spans="1:11" ht="12.75">
      <c r="A46" s="62"/>
      <c r="B46">
        <v>4</v>
      </c>
      <c r="C46">
        <v>0.01422</v>
      </c>
      <c r="D46">
        <v>46.181</v>
      </c>
      <c r="E46">
        <v>46.282</v>
      </c>
      <c r="F46">
        <v>-17.949</v>
      </c>
      <c r="G46">
        <v>-13.606</v>
      </c>
      <c r="H46" s="4">
        <v>0.0001499</v>
      </c>
      <c r="I46" s="4">
        <v>0.0001503</v>
      </c>
      <c r="J46" s="4">
        <v>-6.995E-05</v>
      </c>
      <c r="K46" s="4">
        <v>-6.995E-05</v>
      </c>
    </row>
    <row r="47" spans="1:11" ht="12.75">
      <c r="A47" s="62"/>
      <c r="B47">
        <v>4.001</v>
      </c>
      <c r="C47">
        <v>0.01422</v>
      </c>
      <c r="D47">
        <v>46.172</v>
      </c>
      <c r="E47">
        <v>46.326</v>
      </c>
      <c r="F47">
        <v>5.551</v>
      </c>
      <c r="G47">
        <v>7.156</v>
      </c>
      <c r="H47" s="4">
        <v>0.0002821</v>
      </c>
      <c r="I47" s="4">
        <v>0.0002834</v>
      </c>
      <c r="J47" s="4">
        <v>-6.995E-05</v>
      </c>
      <c r="K47" s="4">
        <v>-6.995E-05</v>
      </c>
    </row>
    <row r="48" spans="1:11" ht="12.75">
      <c r="A48" s="62"/>
      <c r="B48">
        <v>7</v>
      </c>
      <c r="C48">
        <v>0.01357</v>
      </c>
      <c r="D48">
        <v>24.7</v>
      </c>
      <c r="E48">
        <v>25.082</v>
      </c>
      <c r="F48">
        <v>-1.367</v>
      </c>
      <c r="G48">
        <v>1.028</v>
      </c>
      <c r="H48" s="4">
        <v>0.0001646</v>
      </c>
      <c r="I48" s="4">
        <v>0.0001679</v>
      </c>
      <c r="J48" s="4">
        <v>-6.134E-05</v>
      </c>
      <c r="K48" s="4">
        <v>-6.134E-05</v>
      </c>
    </row>
    <row r="49" spans="1:11" ht="12.75">
      <c r="A49" s="62"/>
      <c r="B49">
        <v>10</v>
      </c>
      <c r="C49">
        <v>0.01316</v>
      </c>
      <c r="D49">
        <v>14.516</v>
      </c>
      <c r="E49">
        <v>14.847</v>
      </c>
      <c r="F49">
        <v>-7.704</v>
      </c>
      <c r="G49">
        <v>-4.482</v>
      </c>
      <c r="H49" s="4">
        <v>0.0001205</v>
      </c>
      <c r="I49" s="4">
        <v>0.0001233</v>
      </c>
      <c r="J49" s="4">
        <v>-7.209E-05</v>
      </c>
      <c r="K49" s="4">
        <v>-7.209E-05</v>
      </c>
    </row>
    <row r="50" spans="1:11" ht="12.75">
      <c r="A50" s="62"/>
      <c r="B50">
        <v>10.001</v>
      </c>
      <c r="C50">
        <v>0.01316</v>
      </c>
      <c r="D50">
        <v>14.514</v>
      </c>
      <c r="E50">
        <v>15.019</v>
      </c>
      <c r="F50">
        <v>0.711</v>
      </c>
      <c r="G50">
        <v>2.075</v>
      </c>
      <c r="H50" s="4">
        <v>0.0001553</v>
      </c>
      <c r="I50" s="4">
        <v>0.0001636</v>
      </c>
      <c r="J50" s="4">
        <v>-7.208E-05</v>
      </c>
      <c r="K50" s="4">
        <v>-7.208E-05</v>
      </c>
    </row>
    <row r="51" spans="1:11" ht="12.75">
      <c r="A51" s="62"/>
      <c r="B51">
        <v>13</v>
      </c>
      <c r="C51">
        <v>0.01277</v>
      </c>
      <c r="D51">
        <v>9.997</v>
      </c>
      <c r="E51">
        <v>10.613</v>
      </c>
      <c r="F51">
        <v>0.121</v>
      </c>
      <c r="G51">
        <v>0.812</v>
      </c>
      <c r="H51" s="4">
        <v>0.0001103</v>
      </c>
      <c r="I51" s="4">
        <v>0.0001205</v>
      </c>
      <c r="J51" s="4">
        <v>-5.234E-05</v>
      </c>
      <c r="K51" s="4">
        <v>-5.234E-05</v>
      </c>
    </row>
    <row r="52" spans="1:11" ht="12.75">
      <c r="A52" s="62"/>
      <c r="B52">
        <v>16</v>
      </c>
      <c r="C52">
        <v>0.01249</v>
      </c>
      <c r="D52">
        <v>6.886</v>
      </c>
      <c r="E52">
        <v>7.623</v>
      </c>
      <c r="F52">
        <v>0.012</v>
      </c>
      <c r="G52">
        <v>0.044</v>
      </c>
      <c r="H52" s="4">
        <v>7.727E-05</v>
      </c>
      <c r="I52" s="4">
        <v>8.942E-05</v>
      </c>
      <c r="J52" s="4">
        <v>-3.593E-05</v>
      </c>
      <c r="K52" s="4">
        <v>-3.541E-05</v>
      </c>
    </row>
    <row r="53" spans="1:11" ht="12.75">
      <c r="A53" s="62"/>
      <c r="B53">
        <v>16.001</v>
      </c>
      <c r="C53">
        <v>0.01249</v>
      </c>
      <c r="D53">
        <v>6.885</v>
      </c>
      <c r="E53">
        <v>7.494</v>
      </c>
      <c r="F53">
        <v>-1.829</v>
      </c>
      <c r="G53">
        <v>-1.441</v>
      </c>
      <c r="H53" s="4">
        <v>6.625E-05</v>
      </c>
      <c r="I53" s="4">
        <v>7.335E-05</v>
      </c>
      <c r="J53" s="4">
        <v>-3.541E-05</v>
      </c>
      <c r="K53" s="4">
        <v>-3.541E-05</v>
      </c>
    </row>
    <row r="54" spans="1:11" ht="12.75">
      <c r="A54" s="62"/>
      <c r="B54">
        <v>20</v>
      </c>
      <c r="C54">
        <v>0.01224</v>
      </c>
      <c r="D54">
        <v>3.79</v>
      </c>
      <c r="E54">
        <v>4.183</v>
      </c>
      <c r="F54">
        <v>-4.384</v>
      </c>
      <c r="G54">
        <v>-4.116</v>
      </c>
      <c r="H54" s="4">
        <v>5.86E-05</v>
      </c>
      <c r="I54" s="4">
        <v>6.319E-05</v>
      </c>
      <c r="J54" s="4">
        <v>-3.676E-05</v>
      </c>
      <c r="K54" s="4">
        <v>-3.676E-05</v>
      </c>
    </row>
    <row r="55" spans="1:11" ht="12.75">
      <c r="A55" s="62"/>
      <c r="B55">
        <v>28</v>
      </c>
      <c r="C55">
        <v>0.01172</v>
      </c>
      <c r="D55">
        <v>0.856</v>
      </c>
      <c r="E55">
        <v>0.857</v>
      </c>
      <c r="F55">
        <v>-11.863</v>
      </c>
      <c r="G55">
        <v>-11.051</v>
      </c>
      <c r="H55" s="4">
        <v>8.351E-05</v>
      </c>
      <c r="I55" s="4">
        <v>8.352E-05</v>
      </c>
      <c r="J55" s="4">
        <v>-6.488E-05</v>
      </c>
      <c r="K55" s="4">
        <v>-6.488E-05</v>
      </c>
    </row>
    <row r="56" spans="1:11" ht="12.75">
      <c r="A56" s="62"/>
      <c r="B56">
        <v>28.001</v>
      </c>
      <c r="C56">
        <v>0.01172</v>
      </c>
      <c r="D56">
        <v>0.856</v>
      </c>
      <c r="E56">
        <v>0.868</v>
      </c>
      <c r="F56">
        <v>0.137</v>
      </c>
      <c r="G56">
        <v>0.158</v>
      </c>
      <c r="H56" s="4">
        <v>0.0001435</v>
      </c>
      <c r="I56" s="4">
        <v>0.0001471</v>
      </c>
      <c r="J56" s="4">
        <v>-6.488E-05</v>
      </c>
      <c r="K56" s="4">
        <v>-6.488E-05</v>
      </c>
    </row>
    <row r="57" spans="1:11" ht="12.75">
      <c r="A57" s="62"/>
      <c r="B57">
        <v>42</v>
      </c>
      <c r="C57">
        <v>0.01007</v>
      </c>
      <c r="D57">
        <v>0.571</v>
      </c>
      <c r="E57">
        <v>0.575</v>
      </c>
      <c r="F57">
        <v>0.087</v>
      </c>
      <c r="G57">
        <v>0.093</v>
      </c>
      <c r="H57" s="4">
        <v>9.765E-05</v>
      </c>
      <c r="I57" s="4">
        <v>9.886E-05</v>
      </c>
      <c r="J57" s="4">
        <v>-4.274E-05</v>
      </c>
      <c r="K57" s="4">
        <v>-4.274E-05</v>
      </c>
    </row>
    <row r="59" spans="1:11" ht="12.75">
      <c r="A59" s="62" t="s">
        <v>65</v>
      </c>
      <c r="B59">
        <v>0</v>
      </c>
      <c r="C59">
        <v>0.0165</v>
      </c>
      <c r="D59">
        <v>120</v>
      </c>
      <c r="E59">
        <v>160.684</v>
      </c>
      <c r="F59">
        <v>152.869</v>
      </c>
      <c r="G59">
        <v>155.309</v>
      </c>
      <c r="H59" s="4">
        <v>0.000283</v>
      </c>
      <c r="I59" s="4">
        <v>0.000283</v>
      </c>
      <c r="J59" s="4">
        <v>0.0002562</v>
      </c>
      <c r="K59" s="4">
        <v>0.0002562</v>
      </c>
    </row>
    <row r="60" spans="1:11" ht="12.75">
      <c r="A60" s="62"/>
      <c r="B60">
        <v>2</v>
      </c>
      <c r="C60">
        <v>0.01566</v>
      </c>
      <c r="D60">
        <v>98.132</v>
      </c>
      <c r="E60">
        <v>98.152</v>
      </c>
      <c r="F60">
        <v>29.323</v>
      </c>
      <c r="G60">
        <v>32.513</v>
      </c>
      <c r="H60" s="4">
        <v>0.000245</v>
      </c>
      <c r="I60" s="4">
        <v>0.0002451</v>
      </c>
      <c r="J60" s="4">
        <v>9.113E-06</v>
      </c>
      <c r="K60" s="4">
        <v>9.184E-06</v>
      </c>
    </row>
    <row r="61" spans="1:11" ht="12.75">
      <c r="A61" s="62"/>
      <c r="B61">
        <v>4</v>
      </c>
      <c r="C61">
        <v>0.01524</v>
      </c>
      <c r="D61">
        <v>56.4</v>
      </c>
      <c r="E61">
        <v>56.484</v>
      </c>
      <c r="F61">
        <v>-26.12</v>
      </c>
      <c r="G61">
        <v>-21.543</v>
      </c>
      <c r="H61" s="4">
        <v>0.0001883</v>
      </c>
      <c r="I61" s="4">
        <v>0.0001886</v>
      </c>
      <c r="J61" s="4">
        <v>-9.459E-05</v>
      </c>
      <c r="K61" s="4">
        <v>-9.459E-05</v>
      </c>
    </row>
    <row r="62" spans="1:11" ht="12.75">
      <c r="A62" s="62"/>
      <c r="B62">
        <v>4.001</v>
      </c>
      <c r="C62">
        <v>0.01524</v>
      </c>
      <c r="D62">
        <v>56.385</v>
      </c>
      <c r="E62">
        <v>56.516</v>
      </c>
      <c r="F62">
        <v>4.688</v>
      </c>
      <c r="G62">
        <v>6.402</v>
      </c>
      <c r="H62" s="4">
        <v>0.0003535</v>
      </c>
      <c r="I62" s="4">
        <v>0.0003546</v>
      </c>
      <c r="J62" s="4">
        <v>-9.458E-05</v>
      </c>
      <c r="K62" s="4">
        <v>-9.458E-05</v>
      </c>
    </row>
    <row r="63" spans="1:11" ht="12.75">
      <c r="A63" s="62"/>
      <c r="B63">
        <v>7</v>
      </c>
      <c r="C63">
        <v>0.01446</v>
      </c>
      <c r="D63">
        <v>27.973</v>
      </c>
      <c r="E63">
        <v>28.34</v>
      </c>
      <c r="F63">
        <v>-1.936</v>
      </c>
      <c r="G63">
        <v>0.678</v>
      </c>
      <c r="H63" s="4">
        <v>0.0001883</v>
      </c>
      <c r="I63" s="4">
        <v>0.0001914</v>
      </c>
      <c r="J63" s="4">
        <v>-7.094E-05</v>
      </c>
      <c r="K63" s="4">
        <v>-7.094E-05</v>
      </c>
    </row>
    <row r="64" spans="1:11" ht="12.75">
      <c r="A64" s="62"/>
      <c r="B64">
        <v>10</v>
      </c>
      <c r="C64">
        <v>0.014</v>
      </c>
      <c r="D64">
        <v>15.864</v>
      </c>
      <c r="E64">
        <v>16.201</v>
      </c>
      <c r="F64">
        <v>-8.619</v>
      </c>
      <c r="G64">
        <v>-5.121</v>
      </c>
      <c r="H64" s="4">
        <v>0.0001326</v>
      </c>
      <c r="I64" s="4">
        <v>0.0001355</v>
      </c>
      <c r="J64" s="4">
        <v>-7.962E-05</v>
      </c>
      <c r="K64" s="4">
        <v>-7.962E-05</v>
      </c>
    </row>
    <row r="65" spans="1:11" ht="12.75">
      <c r="A65" s="62"/>
      <c r="B65">
        <v>10.001</v>
      </c>
      <c r="C65">
        <v>0.014</v>
      </c>
      <c r="D65">
        <v>15.861</v>
      </c>
      <c r="E65">
        <v>16.377</v>
      </c>
      <c r="F65">
        <v>0.642</v>
      </c>
      <c r="G65">
        <v>2.144</v>
      </c>
      <c r="H65" s="4">
        <v>0.0001711</v>
      </c>
      <c r="I65" s="4">
        <v>0.0001796</v>
      </c>
      <c r="J65" s="4">
        <v>-7.961E-05</v>
      </c>
      <c r="K65" s="4">
        <v>-7.961E-05</v>
      </c>
    </row>
    <row r="66" spans="1:11" ht="12.75">
      <c r="A66" s="62"/>
      <c r="B66">
        <v>13</v>
      </c>
      <c r="C66">
        <v>0.01357</v>
      </c>
      <c r="D66">
        <v>10.795</v>
      </c>
      <c r="E66">
        <v>11.442</v>
      </c>
      <c r="F66">
        <v>0.087</v>
      </c>
      <c r="G66">
        <v>0.855</v>
      </c>
      <c r="H66" s="4">
        <v>0.0001195</v>
      </c>
      <c r="I66" s="4">
        <v>0.0001302</v>
      </c>
      <c r="J66" s="4">
        <v>-5.684E-05</v>
      </c>
      <c r="K66" s="4">
        <v>-5.684E-05</v>
      </c>
    </row>
    <row r="67" spans="1:11" ht="12.75">
      <c r="A67" s="62"/>
      <c r="B67">
        <v>16</v>
      </c>
      <c r="C67">
        <v>0.01327</v>
      </c>
      <c r="D67">
        <v>7.396</v>
      </c>
      <c r="E67">
        <v>8.18</v>
      </c>
      <c r="F67">
        <v>0.034</v>
      </c>
      <c r="G67">
        <v>0.055</v>
      </c>
      <c r="H67" s="4">
        <v>8.29E-05</v>
      </c>
      <c r="I67" s="4">
        <v>9.582E-05</v>
      </c>
      <c r="J67" s="4">
        <v>-3.836E-05</v>
      </c>
      <c r="K67" s="4">
        <v>-3.8E-05</v>
      </c>
    </row>
    <row r="68" spans="1:11" ht="12.75">
      <c r="A68" s="62"/>
      <c r="B68">
        <v>16.001</v>
      </c>
      <c r="C68">
        <v>0.01327</v>
      </c>
      <c r="D68">
        <v>7.395</v>
      </c>
      <c r="E68">
        <v>8.042</v>
      </c>
      <c r="F68">
        <v>-1.953</v>
      </c>
      <c r="G68">
        <v>-1.523</v>
      </c>
      <c r="H68" s="4">
        <v>7.105E-05</v>
      </c>
      <c r="I68" s="4">
        <v>7.86E-05</v>
      </c>
      <c r="J68" s="4">
        <v>-3.8E-05</v>
      </c>
      <c r="K68" s="4">
        <v>-3.8E-05</v>
      </c>
    </row>
    <row r="69" spans="1:11" ht="12.75">
      <c r="A69" s="62"/>
      <c r="B69">
        <v>20</v>
      </c>
      <c r="C69">
        <v>0.01301</v>
      </c>
      <c r="D69">
        <v>4.053</v>
      </c>
      <c r="E69">
        <v>4.475</v>
      </c>
      <c r="F69">
        <v>-4.638</v>
      </c>
      <c r="G69">
        <v>-4.348</v>
      </c>
      <c r="H69" s="4">
        <v>6.232E-05</v>
      </c>
      <c r="I69" s="4">
        <v>6.725E-05</v>
      </c>
      <c r="J69" s="4">
        <v>-3.907E-05</v>
      </c>
      <c r="K69" s="4">
        <v>-3.907E-05</v>
      </c>
    </row>
    <row r="70" spans="1:11" ht="12.75">
      <c r="A70" s="62"/>
      <c r="B70">
        <v>28</v>
      </c>
      <c r="C70">
        <v>0.01245</v>
      </c>
      <c r="D70">
        <v>0.905</v>
      </c>
      <c r="E70">
        <v>0.906</v>
      </c>
      <c r="F70">
        <v>-12.561</v>
      </c>
      <c r="G70">
        <v>-11.69</v>
      </c>
      <c r="H70" s="4">
        <v>8.838E-05</v>
      </c>
      <c r="I70" s="4">
        <v>8.839E-05</v>
      </c>
      <c r="J70" s="4">
        <v>-6.873E-05</v>
      </c>
      <c r="K70" s="4">
        <v>-6.873E-05</v>
      </c>
    </row>
    <row r="71" spans="1:11" ht="12.75">
      <c r="A71" s="62"/>
      <c r="B71">
        <v>28.001</v>
      </c>
      <c r="C71">
        <v>0.01245</v>
      </c>
      <c r="D71">
        <v>0.905</v>
      </c>
      <c r="E71">
        <v>0.919</v>
      </c>
      <c r="F71">
        <v>0.145</v>
      </c>
      <c r="G71">
        <v>0.167</v>
      </c>
      <c r="H71" s="4">
        <v>0.0001519</v>
      </c>
      <c r="I71" s="4">
        <v>0.0001557</v>
      </c>
      <c r="J71" s="4">
        <v>-6.873E-05</v>
      </c>
      <c r="K71" s="4">
        <v>-6.873E-05</v>
      </c>
    </row>
    <row r="72" spans="1:11" ht="12.75">
      <c r="A72" s="62"/>
      <c r="B72">
        <v>42</v>
      </c>
      <c r="C72">
        <v>0.01071</v>
      </c>
      <c r="D72">
        <v>0.603</v>
      </c>
      <c r="E72">
        <v>0.607</v>
      </c>
      <c r="F72">
        <v>0.093</v>
      </c>
      <c r="G72">
        <v>0.1</v>
      </c>
      <c r="H72" s="4">
        <v>0.0001028</v>
      </c>
      <c r="I72" s="4">
        <v>0.0001041</v>
      </c>
      <c r="J72" s="4">
        <v>-4.494E-05</v>
      </c>
      <c r="K72" s="4">
        <v>-4.494E-05</v>
      </c>
    </row>
  </sheetData>
  <mergeCells count="3">
    <mergeCell ref="A44:A57"/>
    <mergeCell ref="A42:B42"/>
    <mergeCell ref="A59:A72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SheetLayoutView="75" workbookViewId="0" topLeftCell="A1">
      <selection activeCell="M15" sqref="M15"/>
    </sheetView>
  </sheetViews>
  <sheetFormatPr defaultColWidth="9.140625" defaultRowHeight="12.75"/>
  <cols>
    <col min="1" max="2" width="9.28125" style="0" bestFit="1" customWidth="1"/>
    <col min="3" max="3" width="23.7109375" style="0" customWidth="1"/>
    <col min="4" max="4" width="9.28125" style="6" bestFit="1" customWidth="1"/>
    <col min="5" max="7" width="9.28125" style="0" bestFit="1" customWidth="1"/>
    <col min="8" max="8" width="11.140625" style="0" customWidth="1"/>
    <col min="9" max="10" width="9.7109375" style="0" bestFit="1" customWidth="1"/>
    <col min="11" max="12" width="10.421875" style="0" bestFit="1" customWidth="1"/>
    <col min="14" max="14" width="7.57421875" style="0" customWidth="1"/>
    <col min="15" max="15" width="13.140625" style="0" bestFit="1" customWidth="1"/>
    <col min="16" max="17" width="9.8515625" style="0" bestFit="1" customWidth="1"/>
    <col min="18" max="18" width="10.57421875" style="0" bestFit="1" customWidth="1"/>
    <col min="19" max="19" width="9.8515625" style="0" bestFit="1" customWidth="1"/>
    <col min="20" max="20" width="14.57421875" style="0" bestFit="1" customWidth="1"/>
    <col min="21" max="21" width="9.8515625" style="0" bestFit="1" customWidth="1"/>
    <col min="22" max="22" width="10.57421875" style="0" bestFit="1" customWidth="1"/>
    <col min="23" max="23" width="9.8515625" style="0" bestFit="1" customWidth="1"/>
    <col min="24" max="24" width="13.140625" style="0" bestFit="1" customWidth="1"/>
  </cols>
  <sheetData>
    <row r="1" spans="1:14" ht="26.25" customHeight="1" thickBot="1">
      <c r="A1" s="71" t="s">
        <v>185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2" ht="25.5">
      <c r="A2" s="1" t="s">
        <v>11</v>
      </c>
      <c r="B2" s="2" t="s">
        <v>0</v>
      </c>
      <c r="C2" s="69" t="s">
        <v>183</v>
      </c>
      <c r="D2" s="51" t="s">
        <v>1</v>
      </c>
      <c r="E2" s="51" t="s">
        <v>25</v>
      </c>
      <c r="F2" s="51" t="s">
        <v>26</v>
      </c>
      <c r="G2" s="51" t="s">
        <v>28</v>
      </c>
      <c r="H2" s="52" t="s">
        <v>27</v>
      </c>
      <c r="I2" s="55" t="s">
        <v>29</v>
      </c>
      <c r="J2" s="51" t="s">
        <v>30</v>
      </c>
      <c r="K2" s="51" t="s">
        <v>31</v>
      </c>
      <c r="L2" s="52" t="s">
        <v>32</v>
      </c>
    </row>
    <row r="3" spans="1:12" ht="30.75" thickBot="1">
      <c r="A3" s="58"/>
      <c r="B3" s="59" t="s">
        <v>2</v>
      </c>
      <c r="C3" s="70"/>
      <c r="D3" s="53" t="s">
        <v>18</v>
      </c>
      <c r="E3" s="53" t="s">
        <v>14</v>
      </c>
      <c r="F3" s="53" t="s">
        <v>15</v>
      </c>
      <c r="G3" s="53" t="s">
        <v>17</v>
      </c>
      <c r="H3" s="54" t="s">
        <v>16</v>
      </c>
      <c r="I3" s="56" t="s">
        <v>21</v>
      </c>
      <c r="J3" s="53" t="s">
        <v>22</v>
      </c>
      <c r="K3" s="53" t="s">
        <v>23</v>
      </c>
      <c r="L3" s="54" t="s">
        <v>24</v>
      </c>
    </row>
    <row r="4" spans="1:12" ht="12.75">
      <c r="A4" s="57" t="s">
        <v>13</v>
      </c>
      <c r="B4" s="49">
        <v>0</v>
      </c>
      <c r="C4" s="50" t="s">
        <v>9</v>
      </c>
      <c r="D4" s="35">
        <f>+D36</f>
        <v>0.01511</v>
      </c>
      <c r="E4" s="14">
        <f aca="true" t="shared" si="0" ref="E4:L13">+E36*-1</f>
        <v>-85</v>
      </c>
      <c r="F4" s="14">
        <f t="shared" si="0"/>
        <v>-118.491</v>
      </c>
      <c r="G4" s="27">
        <f>+G36*-1</f>
        <v>-114.998</v>
      </c>
      <c r="H4" s="14">
        <f t="shared" si="0"/>
        <v>-116.144</v>
      </c>
      <c r="I4" s="28">
        <f t="shared" si="0"/>
        <v>-0.0001944</v>
      </c>
      <c r="J4" s="16">
        <f t="shared" si="0"/>
        <v>-0.0002065</v>
      </c>
      <c r="K4" s="16">
        <f t="shared" si="0"/>
        <v>-0.0001945</v>
      </c>
      <c r="L4" s="17">
        <f t="shared" si="0"/>
        <v>-0.0001986</v>
      </c>
    </row>
    <row r="5" spans="1:12" ht="12.75">
      <c r="A5" s="18">
        <v>85</v>
      </c>
      <c r="B5" s="36">
        <v>2</v>
      </c>
      <c r="C5" s="37" t="s">
        <v>10</v>
      </c>
      <c r="D5" s="33">
        <f>+D37</f>
        <v>0.01447</v>
      </c>
      <c r="E5" s="12">
        <f t="shared" si="0"/>
        <v>-72.197</v>
      </c>
      <c r="F5" s="12">
        <f t="shared" si="0"/>
        <v>-72.227</v>
      </c>
      <c r="G5" s="25">
        <f>+G37*-1</f>
        <v>-27.006</v>
      </c>
      <c r="H5" s="12">
        <f t="shared" si="0"/>
        <v>-29.96</v>
      </c>
      <c r="I5" s="29">
        <f t="shared" si="0"/>
        <v>-0.0001737</v>
      </c>
      <c r="J5" s="13">
        <f t="shared" si="0"/>
        <v>-0.0001738</v>
      </c>
      <c r="K5" s="13">
        <f t="shared" si="0"/>
        <v>-1.877E-05</v>
      </c>
      <c r="L5" s="19">
        <f t="shared" si="0"/>
        <v>-1.887E-05</v>
      </c>
    </row>
    <row r="6" spans="1:12" ht="12.75">
      <c r="A6" s="18">
        <v>85</v>
      </c>
      <c r="B6" s="36">
        <v>4</v>
      </c>
      <c r="C6" s="37" t="s">
        <v>3</v>
      </c>
      <c r="D6" s="33">
        <f>+D38</f>
        <v>0.01415</v>
      </c>
      <c r="E6" s="12">
        <f t="shared" si="0"/>
        <v>-46.181</v>
      </c>
      <c r="F6" s="12">
        <f t="shared" si="0"/>
        <v>-46.282</v>
      </c>
      <c r="G6" s="25">
        <f>+G38*-1</f>
        <v>17.949</v>
      </c>
      <c r="H6" s="12">
        <f t="shared" si="0"/>
        <v>13.606</v>
      </c>
      <c r="I6" s="29">
        <f t="shared" si="0"/>
        <v>-0.0001499</v>
      </c>
      <c r="J6" s="13">
        <f t="shared" si="0"/>
        <v>-0.0001503</v>
      </c>
      <c r="K6" s="13">
        <f t="shared" si="0"/>
        <v>6.995E-05</v>
      </c>
      <c r="L6" s="19">
        <f t="shared" si="0"/>
        <v>6.995E-05</v>
      </c>
    </row>
    <row r="7" spans="1:12" ht="12.75">
      <c r="A7" s="18">
        <v>85</v>
      </c>
      <c r="B7" s="36">
        <v>4.001</v>
      </c>
      <c r="C7" s="37"/>
      <c r="D7" s="33">
        <f>+D39</f>
        <v>0.01415</v>
      </c>
      <c r="E7" s="12">
        <f t="shared" si="0"/>
        <v>-46.172</v>
      </c>
      <c r="F7" s="12">
        <f t="shared" si="0"/>
        <v>-46.326</v>
      </c>
      <c r="G7" s="25">
        <f>+G39*-1</f>
        <v>-5.551</v>
      </c>
      <c r="H7" s="12">
        <f t="shared" si="0"/>
        <v>-7.156</v>
      </c>
      <c r="I7" s="29">
        <f t="shared" si="0"/>
        <v>-0.0002821</v>
      </c>
      <c r="J7" s="13">
        <f t="shared" si="0"/>
        <v>-0.0002834</v>
      </c>
      <c r="K7" s="13">
        <f t="shared" si="0"/>
        <v>6.995E-05</v>
      </c>
      <c r="L7" s="19">
        <f t="shared" si="0"/>
        <v>6.995E-05</v>
      </c>
    </row>
    <row r="8" spans="1:12" ht="12.75">
      <c r="A8" s="18">
        <v>85</v>
      </c>
      <c r="B8" s="36">
        <v>7</v>
      </c>
      <c r="C8" s="37"/>
      <c r="D8" s="33">
        <f>+D40</f>
        <v>0.0135</v>
      </c>
      <c r="E8" s="12">
        <f t="shared" si="0"/>
        <v>-24.7</v>
      </c>
      <c r="F8" s="12">
        <f t="shared" si="0"/>
        <v>-25.082</v>
      </c>
      <c r="G8" s="25">
        <f>+G40*-1</f>
        <v>1.367</v>
      </c>
      <c r="H8" s="12">
        <f t="shared" si="0"/>
        <v>-1.028</v>
      </c>
      <c r="I8" s="29">
        <f t="shared" si="0"/>
        <v>-0.0001646</v>
      </c>
      <c r="J8" s="13">
        <f t="shared" si="0"/>
        <v>-0.0001679</v>
      </c>
      <c r="K8" s="13">
        <f t="shared" si="0"/>
        <v>6.134E-05</v>
      </c>
      <c r="L8" s="19">
        <f t="shared" si="0"/>
        <v>6.134E-05</v>
      </c>
    </row>
    <row r="9" spans="1:12" ht="12.75">
      <c r="A9" s="18">
        <v>85</v>
      </c>
      <c r="B9" s="36">
        <v>10</v>
      </c>
      <c r="C9" s="37" t="s">
        <v>4</v>
      </c>
      <c r="D9" s="33">
        <f>+D41</f>
        <v>0.0131</v>
      </c>
      <c r="E9" s="12">
        <f t="shared" si="0"/>
        <v>-14.516</v>
      </c>
      <c r="F9" s="12">
        <f t="shared" si="0"/>
        <v>-14.847</v>
      </c>
      <c r="G9" s="25">
        <f>+G41*-1</f>
        <v>7.704</v>
      </c>
      <c r="H9" s="12">
        <f t="shared" si="0"/>
        <v>4.482</v>
      </c>
      <c r="I9" s="29">
        <f t="shared" si="0"/>
        <v>-0.0001205</v>
      </c>
      <c r="J9" s="13">
        <f t="shared" si="0"/>
        <v>-0.0001233</v>
      </c>
      <c r="K9" s="13">
        <f t="shared" si="0"/>
        <v>7.209E-05</v>
      </c>
      <c r="L9" s="19">
        <f t="shared" si="0"/>
        <v>7.209E-05</v>
      </c>
    </row>
    <row r="10" spans="1:12" ht="12.75">
      <c r="A10" s="18">
        <v>85</v>
      </c>
      <c r="B10" s="36">
        <v>10.001</v>
      </c>
      <c r="C10" s="37"/>
      <c r="D10" s="33">
        <f>+D42</f>
        <v>0.0131</v>
      </c>
      <c r="E10" s="12">
        <f t="shared" si="0"/>
        <v>-14.514</v>
      </c>
      <c r="F10" s="12">
        <f t="shared" si="0"/>
        <v>-15.019</v>
      </c>
      <c r="G10" s="25">
        <f>+G42*-1</f>
        <v>-0.711</v>
      </c>
      <c r="H10" s="12">
        <f t="shared" si="0"/>
        <v>-2.075</v>
      </c>
      <c r="I10" s="29">
        <f t="shared" si="0"/>
        <v>-0.0001553</v>
      </c>
      <c r="J10" s="13">
        <f t="shared" si="0"/>
        <v>-0.0001636</v>
      </c>
      <c r="K10" s="13">
        <f t="shared" si="0"/>
        <v>7.208E-05</v>
      </c>
      <c r="L10" s="19">
        <f t="shared" si="0"/>
        <v>7.208E-05</v>
      </c>
    </row>
    <row r="11" spans="1:12" ht="12.75">
      <c r="A11" s="18">
        <v>85</v>
      </c>
      <c r="B11" s="36">
        <v>13</v>
      </c>
      <c r="C11" s="37" t="s">
        <v>5</v>
      </c>
      <c r="D11" s="33">
        <f>+D43</f>
        <v>0.0127</v>
      </c>
      <c r="E11" s="12">
        <f t="shared" si="0"/>
        <v>-9.997</v>
      </c>
      <c r="F11" s="12">
        <f t="shared" si="0"/>
        <v>-10.613</v>
      </c>
      <c r="G11" s="25">
        <f>+G43*-1</f>
        <v>-0.121</v>
      </c>
      <c r="H11" s="12">
        <f t="shared" si="0"/>
        <v>-0.812</v>
      </c>
      <c r="I11" s="29">
        <f t="shared" si="0"/>
        <v>-0.0001103</v>
      </c>
      <c r="J11" s="13">
        <f t="shared" si="0"/>
        <v>-0.0001205</v>
      </c>
      <c r="K11" s="13">
        <f t="shared" si="0"/>
        <v>5.234E-05</v>
      </c>
      <c r="L11" s="19">
        <f t="shared" si="0"/>
        <v>5.234E-05</v>
      </c>
    </row>
    <row r="12" spans="1:12" ht="12.75">
      <c r="A12" s="18">
        <v>85</v>
      </c>
      <c r="B12" s="36">
        <v>16</v>
      </c>
      <c r="C12" s="37"/>
      <c r="D12" s="33">
        <f>+D44</f>
        <v>0.01243</v>
      </c>
      <c r="E12" s="12">
        <f t="shared" si="0"/>
        <v>-6.886</v>
      </c>
      <c r="F12" s="12">
        <f t="shared" si="0"/>
        <v>-7.623</v>
      </c>
      <c r="G12" s="25">
        <f>+G44*-1</f>
        <v>-0.012</v>
      </c>
      <c r="H12" s="12">
        <f t="shared" si="0"/>
        <v>-0.044</v>
      </c>
      <c r="I12" s="29">
        <f t="shared" si="0"/>
        <v>-7.727E-05</v>
      </c>
      <c r="J12" s="13">
        <f t="shared" si="0"/>
        <v>-8.942E-05</v>
      </c>
      <c r="K12" s="13">
        <f t="shared" si="0"/>
        <v>3.593E-05</v>
      </c>
      <c r="L12" s="19">
        <f t="shared" si="0"/>
        <v>3.541E-05</v>
      </c>
    </row>
    <row r="13" spans="1:12" ht="12.75">
      <c r="A13" s="18">
        <v>85</v>
      </c>
      <c r="B13" s="36">
        <v>16.001</v>
      </c>
      <c r="C13" s="37"/>
      <c r="D13" s="33">
        <f>+D45</f>
        <v>0.01242</v>
      </c>
      <c r="E13" s="12">
        <f t="shared" si="0"/>
        <v>-6.885</v>
      </c>
      <c r="F13" s="12">
        <f t="shared" si="0"/>
        <v>-7.494</v>
      </c>
      <c r="G13" s="25">
        <f>+G45*-1</f>
        <v>1.829</v>
      </c>
      <c r="H13" s="12">
        <f t="shared" si="0"/>
        <v>1.441</v>
      </c>
      <c r="I13" s="29">
        <f t="shared" si="0"/>
        <v>-6.625E-05</v>
      </c>
      <c r="J13" s="13">
        <f t="shared" si="0"/>
        <v>-7.335E-05</v>
      </c>
      <c r="K13" s="13">
        <f t="shared" si="0"/>
        <v>3.541E-05</v>
      </c>
      <c r="L13" s="19">
        <f t="shared" si="0"/>
        <v>3.541E-05</v>
      </c>
    </row>
    <row r="14" spans="1:12" ht="12.75">
      <c r="A14" s="18">
        <v>85</v>
      </c>
      <c r="B14" s="36">
        <v>20</v>
      </c>
      <c r="C14" s="37" t="s">
        <v>6</v>
      </c>
      <c r="D14" s="33">
        <f>+D46</f>
        <v>0.01218</v>
      </c>
      <c r="E14" s="12">
        <f>+E46*-1</f>
        <v>-3.79</v>
      </c>
      <c r="F14" s="12">
        <f>+F46*-1</f>
        <v>-4.183</v>
      </c>
      <c r="G14" s="25">
        <f>+G46*-1</f>
        <v>4.384</v>
      </c>
      <c r="H14" s="12">
        <f>+H46*-1</f>
        <v>4.116</v>
      </c>
      <c r="I14" s="29">
        <f>+I46*-1</f>
        <v>-5.86E-05</v>
      </c>
      <c r="J14" s="13">
        <f>+J46*-1</f>
        <v>-6.319E-05</v>
      </c>
      <c r="K14" s="13">
        <f>+K46*-1</f>
        <v>3.676E-05</v>
      </c>
      <c r="L14" s="19">
        <f>+L46*-1</f>
        <v>3.676E-05</v>
      </c>
    </row>
    <row r="15" spans="1:12" ht="12.75">
      <c r="A15" s="18">
        <v>85</v>
      </c>
      <c r="B15" s="36">
        <v>28</v>
      </c>
      <c r="C15" s="37"/>
      <c r="D15" s="33">
        <f>+D47</f>
        <v>0.01166</v>
      </c>
      <c r="E15" s="12">
        <f>+E47*-1</f>
        <v>-0.856</v>
      </c>
      <c r="F15" s="12">
        <f>+F47*-1</f>
        <v>-0.857</v>
      </c>
      <c r="G15" s="25">
        <f>+G47*-1</f>
        <v>11.863</v>
      </c>
      <c r="H15" s="12">
        <f>+H47*-1</f>
        <v>11.051</v>
      </c>
      <c r="I15" s="29">
        <f>+I47*-1</f>
        <v>-8.351E-05</v>
      </c>
      <c r="J15" s="13">
        <f>+J47*-1</f>
        <v>-8.352E-05</v>
      </c>
      <c r="K15" s="13">
        <f>+K47*-1</f>
        <v>6.488E-05</v>
      </c>
      <c r="L15" s="19">
        <f>+L47*-1</f>
        <v>6.488E-05</v>
      </c>
    </row>
    <row r="16" spans="1:12" ht="12.75">
      <c r="A16" s="18">
        <v>85</v>
      </c>
      <c r="B16" s="36">
        <v>28.001</v>
      </c>
      <c r="C16" s="37" t="s">
        <v>7</v>
      </c>
      <c r="D16" s="33">
        <f>+D48</f>
        <v>0.01166</v>
      </c>
      <c r="E16" s="12">
        <f>+E48*-1</f>
        <v>-0.856</v>
      </c>
      <c r="F16" s="12">
        <f>+F48*-1</f>
        <v>-0.868</v>
      </c>
      <c r="G16" s="25">
        <f>+G48*-1</f>
        <v>-0.137</v>
      </c>
      <c r="H16" s="12">
        <f>+H48*-1</f>
        <v>-0.158</v>
      </c>
      <c r="I16" s="29">
        <f>+I48*-1</f>
        <v>-0.0001435</v>
      </c>
      <c r="J16" s="13">
        <f>+J48*-1</f>
        <v>-0.0001471</v>
      </c>
      <c r="K16" s="13">
        <f>+K48*-1</f>
        <v>6.488E-05</v>
      </c>
      <c r="L16" s="19">
        <f>+L48*-1</f>
        <v>6.488E-05</v>
      </c>
    </row>
    <row r="17" spans="1:12" ht="26.25" thickBot="1">
      <c r="A17" s="20">
        <v>85</v>
      </c>
      <c r="B17" s="38">
        <v>42</v>
      </c>
      <c r="C17" s="39" t="s">
        <v>8</v>
      </c>
      <c r="D17" s="34">
        <f>+D49</f>
        <v>0.01002</v>
      </c>
      <c r="E17" s="21">
        <f>+E49*-1</f>
        <v>-0.571</v>
      </c>
      <c r="F17" s="21">
        <f>+F49*-1</f>
        <v>-0.575</v>
      </c>
      <c r="G17" s="26">
        <f>+G49*-1</f>
        <v>-0.087</v>
      </c>
      <c r="H17" s="21">
        <f>+H49*-1</f>
        <v>-0.093</v>
      </c>
      <c r="I17" s="30">
        <f>+I49*-1</f>
        <v>-9.765E-05</v>
      </c>
      <c r="J17" s="22">
        <f>+J49*-1</f>
        <v>-9.886E-05</v>
      </c>
      <c r="K17" s="22">
        <f>+K49*-1</f>
        <v>4.274E-05</v>
      </c>
      <c r="L17" s="23">
        <f>+L49*-1</f>
        <v>4.274E-05</v>
      </c>
    </row>
    <row r="18" spans="1:12" s="3" customFormat="1" ht="13.5" thickBot="1">
      <c r="A18" s="5"/>
      <c r="B18" s="7"/>
      <c r="C18" s="8"/>
      <c r="D18" s="5"/>
      <c r="E18" s="10"/>
      <c r="F18" s="10"/>
      <c r="G18" s="10"/>
      <c r="H18" s="10"/>
      <c r="I18" s="11"/>
      <c r="J18" s="11"/>
      <c r="K18" s="11"/>
      <c r="L18" s="11"/>
    </row>
    <row r="19" spans="1:12" ht="12.75">
      <c r="A19" s="40" t="s">
        <v>12</v>
      </c>
      <c r="B19" s="41">
        <v>0</v>
      </c>
      <c r="C19" s="42" t="s">
        <v>9</v>
      </c>
      <c r="D19" s="32">
        <f aca="true" t="shared" si="1" ref="D19:D32">+D51</f>
        <v>0.0165</v>
      </c>
      <c r="E19" s="15">
        <f aca="true" t="shared" si="2" ref="E19:L24">+E51*-1</f>
        <v>-120</v>
      </c>
      <c r="F19" s="15">
        <f t="shared" si="2"/>
        <v>-160.684</v>
      </c>
      <c r="G19" s="24">
        <f>+G51*-1</f>
        <v>-152.869</v>
      </c>
      <c r="H19" s="15">
        <f t="shared" si="2"/>
        <v>-155.309</v>
      </c>
      <c r="I19" s="28">
        <f t="shared" si="2"/>
        <v>-0.000283</v>
      </c>
      <c r="J19" s="16">
        <f t="shared" si="2"/>
        <v>-0.000283</v>
      </c>
      <c r="K19" s="16">
        <f t="shared" si="2"/>
        <v>-0.0002562</v>
      </c>
      <c r="L19" s="17">
        <f t="shared" si="2"/>
        <v>-0.0002562</v>
      </c>
    </row>
    <row r="20" spans="1:12" ht="12.75">
      <c r="A20" s="43">
        <v>120</v>
      </c>
      <c r="B20" s="36">
        <v>2</v>
      </c>
      <c r="C20" s="37" t="s">
        <v>10</v>
      </c>
      <c r="D20" s="33">
        <f t="shared" si="1"/>
        <v>0.01566</v>
      </c>
      <c r="E20" s="12">
        <f t="shared" si="2"/>
        <v>-98.132</v>
      </c>
      <c r="F20" s="12">
        <f t="shared" si="2"/>
        <v>-98.152</v>
      </c>
      <c r="G20" s="25">
        <f>+G52*-1</f>
        <v>-29.323</v>
      </c>
      <c r="H20" s="12">
        <f t="shared" si="2"/>
        <v>-32.513</v>
      </c>
      <c r="I20" s="29">
        <f t="shared" si="2"/>
        <v>-0.000245</v>
      </c>
      <c r="J20" s="13">
        <f t="shared" si="2"/>
        <v>-0.0002451</v>
      </c>
      <c r="K20" s="13">
        <f t="shared" si="2"/>
        <v>-9.113E-06</v>
      </c>
      <c r="L20" s="19">
        <f t="shared" si="2"/>
        <v>-9.184E-06</v>
      </c>
    </row>
    <row r="21" spans="1:12" ht="12.75">
      <c r="A21" s="43">
        <v>120</v>
      </c>
      <c r="B21" s="36">
        <v>4</v>
      </c>
      <c r="C21" s="37" t="s">
        <v>3</v>
      </c>
      <c r="D21" s="33">
        <f t="shared" si="1"/>
        <v>0.01524</v>
      </c>
      <c r="E21" s="12">
        <f t="shared" si="2"/>
        <v>-56.4</v>
      </c>
      <c r="F21" s="12">
        <f t="shared" si="2"/>
        <v>-56.484</v>
      </c>
      <c r="G21" s="25">
        <f>+G53*-1</f>
        <v>26.12</v>
      </c>
      <c r="H21" s="12">
        <f t="shared" si="2"/>
        <v>21.543</v>
      </c>
      <c r="I21" s="29">
        <f t="shared" si="2"/>
        <v>-0.0001883</v>
      </c>
      <c r="J21" s="13">
        <f t="shared" si="2"/>
        <v>-0.0001886</v>
      </c>
      <c r="K21" s="13">
        <f t="shared" si="2"/>
        <v>9.459E-05</v>
      </c>
      <c r="L21" s="19">
        <f t="shared" si="2"/>
        <v>9.459E-05</v>
      </c>
    </row>
    <row r="22" spans="1:12" ht="12.75">
      <c r="A22" s="43">
        <v>120</v>
      </c>
      <c r="B22" s="36">
        <v>4.001</v>
      </c>
      <c r="C22" s="37"/>
      <c r="D22" s="33">
        <f t="shared" si="1"/>
        <v>0.01524</v>
      </c>
      <c r="E22" s="12">
        <f t="shared" si="2"/>
        <v>-56.385</v>
      </c>
      <c r="F22" s="12">
        <f t="shared" si="2"/>
        <v>-56.516</v>
      </c>
      <c r="G22" s="25">
        <f>+G54*-1</f>
        <v>-4.688</v>
      </c>
      <c r="H22" s="12">
        <f t="shared" si="2"/>
        <v>-6.402</v>
      </c>
      <c r="I22" s="29">
        <f t="shared" si="2"/>
        <v>-0.0003535</v>
      </c>
      <c r="J22" s="13">
        <f t="shared" si="2"/>
        <v>-0.0003546</v>
      </c>
      <c r="K22" s="13">
        <f t="shared" si="2"/>
        <v>9.458E-05</v>
      </c>
      <c r="L22" s="19">
        <f t="shared" si="2"/>
        <v>9.458E-05</v>
      </c>
    </row>
    <row r="23" spans="1:12" ht="12.75">
      <c r="A23" s="43">
        <v>120</v>
      </c>
      <c r="B23" s="36">
        <v>7</v>
      </c>
      <c r="C23" s="37"/>
      <c r="D23" s="33">
        <f t="shared" si="1"/>
        <v>0.01446</v>
      </c>
      <c r="E23" s="12">
        <f t="shared" si="2"/>
        <v>-27.973</v>
      </c>
      <c r="F23" s="12">
        <f t="shared" si="2"/>
        <v>-28.34</v>
      </c>
      <c r="G23" s="25">
        <f>+G55*-1</f>
        <v>1.936</v>
      </c>
      <c r="H23" s="12">
        <f t="shared" si="2"/>
        <v>-0.678</v>
      </c>
      <c r="I23" s="29">
        <f t="shared" si="2"/>
        <v>-0.0001883</v>
      </c>
      <c r="J23" s="13">
        <f t="shared" si="2"/>
        <v>-0.0001914</v>
      </c>
      <c r="K23" s="13">
        <f t="shared" si="2"/>
        <v>7.094E-05</v>
      </c>
      <c r="L23" s="19">
        <f t="shared" si="2"/>
        <v>7.094E-05</v>
      </c>
    </row>
    <row r="24" spans="1:12" ht="12.75">
      <c r="A24" s="43">
        <v>120</v>
      </c>
      <c r="B24" s="36">
        <v>10</v>
      </c>
      <c r="C24" s="37" t="s">
        <v>4</v>
      </c>
      <c r="D24" s="33">
        <f t="shared" si="1"/>
        <v>0.014</v>
      </c>
      <c r="E24" s="12">
        <f t="shared" si="2"/>
        <v>-15.864</v>
      </c>
      <c r="F24" s="12">
        <f t="shared" si="2"/>
        <v>-16.201</v>
      </c>
      <c r="G24" s="25">
        <f>+G56*-1</f>
        <v>8.619</v>
      </c>
      <c r="H24" s="12">
        <f t="shared" si="2"/>
        <v>5.121</v>
      </c>
      <c r="I24" s="29">
        <f t="shared" si="2"/>
        <v>-0.0001326</v>
      </c>
      <c r="J24" s="13">
        <f t="shared" si="2"/>
        <v>-0.0001355</v>
      </c>
      <c r="K24" s="13">
        <f t="shared" si="2"/>
        <v>7.962E-05</v>
      </c>
      <c r="L24" s="19">
        <f t="shared" si="2"/>
        <v>7.962E-05</v>
      </c>
    </row>
    <row r="25" spans="1:12" ht="12.75">
      <c r="A25" s="43">
        <v>120</v>
      </c>
      <c r="B25" s="36">
        <v>10.001</v>
      </c>
      <c r="C25" s="37"/>
      <c r="D25" s="33">
        <f t="shared" si="1"/>
        <v>0.014</v>
      </c>
      <c r="E25" s="12">
        <f aca="true" t="shared" si="3" ref="E25:L32">+E57*-1</f>
        <v>-15.861</v>
      </c>
      <c r="F25" s="12">
        <f t="shared" si="3"/>
        <v>-16.377</v>
      </c>
      <c r="G25" s="25">
        <f>+G57*-1</f>
        <v>-0.642</v>
      </c>
      <c r="H25" s="12">
        <f t="shared" si="3"/>
        <v>-2.144</v>
      </c>
      <c r="I25" s="29">
        <f t="shared" si="3"/>
        <v>-0.0001711</v>
      </c>
      <c r="J25" s="13">
        <f t="shared" si="3"/>
        <v>-0.0001796</v>
      </c>
      <c r="K25" s="13">
        <f t="shared" si="3"/>
        <v>7.961E-05</v>
      </c>
      <c r="L25" s="19">
        <f t="shared" si="3"/>
        <v>7.961E-05</v>
      </c>
    </row>
    <row r="26" spans="1:12" ht="12.75">
      <c r="A26" s="43">
        <v>120</v>
      </c>
      <c r="B26" s="36">
        <v>13</v>
      </c>
      <c r="C26" s="37" t="s">
        <v>5</v>
      </c>
      <c r="D26" s="33">
        <f t="shared" si="1"/>
        <v>0.01357</v>
      </c>
      <c r="E26" s="12">
        <f t="shared" si="3"/>
        <v>-10.795</v>
      </c>
      <c r="F26" s="12">
        <f t="shared" si="3"/>
        <v>-11.442</v>
      </c>
      <c r="G26" s="25">
        <f>+G58*-1</f>
        <v>-0.087</v>
      </c>
      <c r="H26" s="12">
        <f t="shared" si="3"/>
        <v>-0.855</v>
      </c>
      <c r="I26" s="29">
        <f t="shared" si="3"/>
        <v>-0.0001195</v>
      </c>
      <c r="J26" s="13">
        <f t="shared" si="3"/>
        <v>-0.0001302</v>
      </c>
      <c r="K26" s="13">
        <f t="shared" si="3"/>
        <v>5.684E-05</v>
      </c>
      <c r="L26" s="19">
        <f t="shared" si="3"/>
        <v>5.684E-05</v>
      </c>
    </row>
    <row r="27" spans="1:12" ht="12.75">
      <c r="A27" s="43">
        <v>120</v>
      </c>
      <c r="B27" s="36">
        <v>16</v>
      </c>
      <c r="C27" s="37"/>
      <c r="D27" s="33">
        <f t="shared" si="1"/>
        <v>0.01327</v>
      </c>
      <c r="E27" s="12">
        <f t="shared" si="3"/>
        <v>-7.396</v>
      </c>
      <c r="F27" s="12">
        <f t="shared" si="3"/>
        <v>-8.18</v>
      </c>
      <c r="G27" s="25">
        <f>+G59*-1</f>
        <v>-0.034</v>
      </c>
      <c r="H27" s="12">
        <f t="shared" si="3"/>
        <v>-0.055</v>
      </c>
      <c r="I27" s="29">
        <f t="shared" si="3"/>
        <v>-8.29E-05</v>
      </c>
      <c r="J27" s="13">
        <f t="shared" si="3"/>
        <v>-9.582E-05</v>
      </c>
      <c r="K27" s="13">
        <f t="shared" si="3"/>
        <v>3.836E-05</v>
      </c>
      <c r="L27" s="19">
        <f t="shared" si="3"/>
        <v>3.8E-05</v>
      </c>
    </row>
    <row r="28" spans="1:12" ht="12.75">
      <c r="A28" s="43">
        <v>120</v>
      </c>
      <c r="B28" s="36">
        <v>16.001</v>
      </c>
      <c r="C28" s="37"/>
      <c r="D28" s="33">
        <f t="shared" si="1"/>
        <v>0.01327</v>
      </c>
      <c r="E28" s="12">
        <f t="shared" si="3"/>
        <v>-7.395</v>
      </c>
      <c r="F28" s="12">
        <f t="shared" si="3"/>
        <v>-8.042</v>
      </c>
      <c r="G28" s="25">
        <f>+G60*-1</f>
        <v>1.953</v>
      </c>
      <c r="H28" s="12">
        <f t="shared" si="3"/>
        <v>1.523</v>
      </c>
      <c r="I28" s="29">
        <f t="shared" si="3"/>
        <v>-7.105E-05</v>
      </c>
      <c r="J28" s="13">
        <f t="shared" si="3"/>
        <v>-7.86E-05</v>
      </c>
      <c r="K28" s="13">
        <f t="shared" si="3"/>
        <v>3.8E-05</v>
      </c>
      <c r="L28" s="19">
        <f t="shared" si="3"/>
        <v>3.8E-05</v>
      </c>
    </row>
    <row r="29" spans="1:12" ht="12.75">
      <c r="A29" s="43">
        <v>120</v>
      </c>
      <c r="B29" s="36">
        <v>20</v>
      </c>
      <c r="C29" s="37" t="s">
        <v>6</v>
      </c>
      <c r="D29" s="33">
        <f t="shared" si="1"/>
        <v>0.01301</v>
      </c>
      <c r="E29" s="12">
        <f t="shared" si="3"/>
        <v>-4.053</v>
      </c>
      <c r="F29" s="12">
        <f t="shared" si="3"/>
        <v>-4.475</v>
      </c>
      <c r="G29" s="25">
        <f>+G61*-1</f>
        <v>4.638</v>
      </c>
      <c r="H29" s="12">
        <f t="shared" si="3"/>
        <v>4.348</v>
      </c>
      <c r="I29" s="29">
        <f t="shared" si="3"/>
        <v>-6.232E-05</v>
      </c>
      <c r="J29" s="13">
        <f t="shared" si="3"/>
        <v>-6.725E-05</v>
      </c>
      <c r="K29" s="13">
        <f t="shared" si="3"/>
        <v>3.907E-05</v>
      </c>
      <c r="L29" s="19">
        <f t="shared" si="3"/>
        <v>3.907E-05</v>
      </c>
    </row>
    <row r="30" spans="1:12" ht="12.75">
      <c r="A30" s="43">
        <v>120</v>
      </c>
      <c r="B30" s="36">
        <v>28</v>
      </c>
      <c r="C30" s="37"/>
      <c r="D30" s="33">
        <f t="shared" si="1"/>
        <v>0.01245</v>
      </c>
      <c r="E30" s="12">
        <f t="shared" si="3"/>
        <v>-0.905</v>
      </c>
      <c r="F30" s="12">
        <f t="shared" si="3"/>
        <v>-0.906</v>
      </c>
      <c r="G30" s="25">
        <f>+G62*-1</f>
        <v>12.561</v>
      </c>
      <c r="H30" s="12">
        <f t="shared" si="3"/>
        <v>11.69</v>
      </c>
      <c r="I30" s="29">
        <f t="shared" si="3"/>
        <v>-8.838E-05</v>
      </c>
      <c r="J30" s="13">
        <f t="shared" si="3"/>
        <v>-8.839E-05</v>
      </c>
      <c r="K30" s="13">
        <f t="shared" si="3"/>
        <v>6.873E-05</v>
      </c>
      <c r="L30" s="19">
        <f t="shared" si="3"/>
        <v>6.873E-05</v>
      </c>
    </row>
    <row r="31" spans="1:12" ht="12.75">
      <c r="A31" s="43">
        <v>120</v>
      </c>
      <c r="B31" s="36">
        <v>28.001</v>
      </c>
      <c r="C31" s="37" t="s">
        <v>7</v>
      </c>
      <c r="D31" s="33">
        <f t="shared" si="1"/>
        <v>0.01245</v>
      </c>
      <c r="E31" s="12">
        <f t="shared" si="3"/>
        <v>-0.905</v>
      </c>
      <c r="F31" s="12">
        <f t="shared" si="3"/>
        <v>-0.919</v>
      </c>
      <c r="G31" s="25">
        <f>+G63*-1</f>
        <v>-0.145</v>
      </c>
      <c r="H31" s="12">
        <f t="shared" si="3"/>
        <v>-0.167</v>
      </c>
      <c r="I31" s="29">
        <f t="shared" si="3"/>
        <v>-0.0001519</v>
      </c>
      <c r="J31" s="13">
        <f t="shared" si="3"/>
        <v>-0.0001557</v>
      </c>
      <c r="K31" s="13">
        <f t="shared" si="3"/>
        <v>6.873E-05</v>
      </c>
      <c r="L31" s="19">
        <f t="shared" si="3"/>
        <v>6.873E-05</v>
      </c>
    </row>
    <row r="32" spans="1:12" ht="26.25" thickBot="1">
      <c r="A32" s="44">
        <v>120</v>
      </c>
      <c r="B32" s="38">
        <v>42</v>
      </c>
      <c r="C32" s="39" t="s">
        <v>8</v>
      </c>
      <c r="D32" s="34">
        <f t="shared" si="1"/>
        <v>0.01071</v>
      </c>
      <c r="E32" s="21">
        <f t="shared" si="3"/>
        <v>-0.603</v>
      </c>
      <c r="F32" s="21">
        <f t="shared" si="3"/>
        <v>-0.607</v>
      </c>
      <c r="G32" s="26">
        <f>+G64*-1</f>
        <v>-0.093</v>
      </c>
      <c r="H32" s="21">
        <f t="shared" si="3"/>
        <v>-0.1</v>
      </c>
      <c r="I32" s="30">
        <f t="shared" si="3"/>
        <v>-0.0001028</v>
      </c>
      <c r="J32" s="22">
        <f t="shared" si="3"/>
        <v>-0.0001041</v>
      </c>
      <c r="K32" s="22">
        <f t="shared" si="3"/>
        <v>4.494E-05</v>
      </c>
      <c r="L32" s="23">
        <f t="shared" si="3"/>
        <v>4.494E-05</v>
      </c>
    </row>
    <row r="33" spans="1:12" ht="13.5" hidden="1" thickBot="1">
      <c r="A33" s="31"/>
      <c r="B33" s="7"/>
      <c r="C33" s="8"/>
      <c r="D33" s="5"/>
      <c r="E33" s="10"/>
      <c r="F33" s="10"/>
      <c r="G33" s="10"/>
      <c r="H33" s="10"/>
      <c r="I33" s="11"/>
      <c r="J33" s="11"/>
      <c r="K33" s="11"/>
      <c r="L33" s="11"/>
    </row>
    <row r="34" spans="1:24" ht="25.5" hidden="1">
      <c r="A34" s="1"/>
      <c r="B34" s="2" t="s">
        <v>0</v>
      </c>
      <c r="C34" s="67" t="s">
        <v>184</v>
      </c>
      <c r="D34" s="51" t="s">
        <v>1</v>
      </c>
      <c r="E34" s="51" t="s">
        <v>25</v>
      </c>
      <c r="F34" s="51" t="s">
        <v>26</v>
      </c>
      <c r="G34" s="51" t="s">
        <v>28</v>
      </c>
      <c r="H34" s="52" t="s">
        <v>27</v>
      </c>
      <c r="I34" s="55" t="s">
        <v>29</v>
      </c>
      <c r="J34" s="51" t="s">
        <v>30</v>
      </c>
      <c r="K34" s="51" t="s">
        <v>31</v>
      </c>
      <c r="L34" s="52" t="s">
        <v>32</v>
      </c>
      <c r="M34" s="6"/>
      <c r="N34" s="5"/>
      <c r="O34" s="5"/>
      <c r="P34" s="5"/>
      <c r="Q34" s="10"/>
      <c r="R34" s="10"/>
      <c r="S34" s="10"/>
      <c r="T34" s="10"/>
      <c r="U34" s="11"/>
      <c r="V34" s="11"/>
      <c r="W34" s="11"/>
      <c r="X34" s="11"/>
    </row>
    <row r="35" spans="1:24" ht="30.75" hidden="1" thickBot="1">
      <c r="A35" s="58" t="s">
        <v>19</v>
      </c>
      <c r="B35" s="59" t="s">
        <v>2</v>
      </c>
      <c r="C35" s="68"/>
      <c r="D35" s="53" t="s">
        <v>18</v>
      </c>
      <c r="E35" s="53" t="s">
        <v>14</v>
      </c>
      <c r="F35" s="53" t="s">
        <v>15</v>
      </c>
      <c r="G35" s="53" t="s">
        <v>17</v>
      </c>
      <c r="H35" s="54" t="s">
        <v>16</v>
      </c>
      <c r="I35" s="56" t="s">
        <v>21</v>
      </c>
      <c r="J35" s="53" t="s">
        <v>22</v>
      </c>
      <c r="K35" s="53" t="s">
        <v>23</v>
      </c>
      <c r="L35" s="54" t="s">
        <v>24</v>
      </c>
      <c r="M35" s="6"/>
      <c r="N35" s="5"/>
      <c r="O35" s="5"/>
      <c r="P35" s="5"/>
      <c r="Q35" s="10"/>
      <c r="R35" s="10"/>
      <c r="S35" s="10"/>
      <c r="T35" s="10"/>
      <c r="U35" s="11"/>
      <c r="V35" s="11"/>
      <c r="W35" s="11"/>
      <c r="X35" s="11"/>
    </row>
    <row r="36" spans="1:24" ht="12.75" hidden="1">
      <c r="A36" s="65" t="s">
        <v>64</v>
      </c>
      <c r="B36" s="49">
        <v>0</v>
      </c>
      <c r="C36" s="50" t="s">
        <v>9</v>
      </c>
      <c r="D36" s="35">
        <v>0.01511</v>
      </c>
      <c r="E36" s="14">
        <v>85</v>
      </c>
      <c r="F36" s="14">
        <v>118.491</v>
      </c>
      <c r="G36" s="27">
        <v>114.998</v>
      </c>
      <c r="H36" s="14">
        <v>116.144</v>
      </c>
      <c r="I36" s="28">
        <v>0.0001944</v>
      </c>
      <c r="J36" s="16">
        <v>0.0002065</v>
      </c>
      <c r="K36" s="16">
        <v>0.0001945</v>
      </c>
      <c r="L36" s="17">
        <v>0.0001986</v>
      </c>
      <c r="M36" s="6"/>
      <c r="N36" s="5"/>
      <c r="O36" s="5"/>
      <c r="P36" s="5"/>
      <c r="Q36" s="10"/>
      <c r="R36" s="10"/>
      <c r="S36" s="10"/>
      <c r="T36" s="10"/>
      <c r="U36" s="11"/>
      <c r="V36" s="11"/>
      <c r="W36" s="11"/>
      <c r="X36" s="11"/>
    </row>
    <row r="37" spans="1:24" ht="12.75" hidden="1">
      <c r="A37" s="65"/>
      <c r="B37" s="36">
        <v>2</v>
      </c>
      <c r="C37" s="37" t="s">
        <v>10</v>
      </c>
      <c r="D37" s="33">
        <v>0.01447</v>
      </c>
      <c r="E37" s="12">
        <v>72.197</v>
      </c>
      <c r="F37" s="12">
        <v>72.227</v>
      </c>
      <c r="G37" s="25">
        <v>27.006</v>
      </c>
      <c r="H37" s="12">
        <v>29.96</v>
      </c>
      <c r="I37" s="29">
        <v>0.0001737</v>
      </c>
      <c r="J37" s="13">
        <v>0.0001738</v>
      </c>
      <c r="K37" s="13">
        <v>1.877E-05</v>
      </c>
      <c r="L37" s="19">
        <v>1.887E-05</v>
      </c>
      <c r="M37" s="6"/>
      <c r="N37" s="5"/>
      <c r="O37" s="5"/>
      <c r="P37" s="5"/>
      <c r="Q37" s="10"/>
      <c r="R37" s="10"/>
      <c r="S37" s="10"/>
      <c r="T37" s="10"/>
      <c r="U37" s="11"/>
      <c r="V37" s="11"/>
      <c r="W37" s="11"/>
      <c r="X37" s="11"/>
    </row>
    <row r="38" spans="1:24" ht="12.75" hidden="1">
      <c r="A38" s="65"/>
      <c r="B38" s="36">
        <v>4</v>
      </c>
      <c r="C38" s="37" t="s">
        <v>3</v>
      </c>
      <c r="D38" s="33">
        <v>0.01415</v>
      </c>
      <c r="E38" s="12">
        <v>46.181</v>
      </c>
      <c r="F38" s="12">
        <v>46.282</v>
      </c>
      <c r="G38" s="25">
        <v>-17.949</v>
      </c>
      <c r="H38" s="12">
        <v>-13.606</v>
      </c>
      <c r="I38" s="29">
        <v>0.0001499</v>
      </c>
      <c r="J38" s="13">
        <v>0.0001503</v>
      </c>
      <c r="K38" s="13">
        <v>-6.995E-05</v>
      </c>
      <c r="L38" s="19">
        <v>-6.995E-05</v>
      </c>
      <c r="M38" s="6"/>
      <c r="N38" s="5"/>
      <c r="O38" s="5"/>
      <c r="P38" s="5"/>
      <c r="Q38" s="10"/>
      <c r="R38" s="10"/>
      <c r="S38" s="10"/>
      <c r="T38" s="10"/>
      <c r="U38" s="11"/>
      <c r="V38" s="11"/>
      <c r="W38" s="11"/>
      <c r="X38" s="11"/>
    </row>
    <row r="39" spans="1:24" ht="12.75" hidden="1">
      <c r="A39" s="65"/>
      <c r="B39" s="36">
        <v>4.001</v>
      </c>
      <c r="C39" s="37"/>
      <c r="D39" s="33">
        <v>0.01415</v>
      </c>
      <c r="E39" s="12">
        <v>46.172</v>
      </c>
      <c r="F39" s="12">
        <v>46.326</v>
      </c>
      <c r="G39" s="25">
        <v>5.551</v>
      </c>
      <c r="H39" s="12">
        <v>7.156</v>
      </c>
      <c r="I39" s="29">
        <v>0.0002821</v>
      </c>
      <c r="J39" s="13">
        <v>0.0002834</v>
      </c>
      <c r="K39" s="13">
        <v>-6.995E-05</v>
      </c>
      <c r="L39" s="19">
        <v>-6.995E-05</v>
      </c>
      <c r="M39" s="6"/>
      <c r="N39" s="5"/>
      <c r="O39" s="5"/>
      <c r="P39" s="5"/>
      <c r="Q39" s="10"/>
      <c r="R39" s="10"/>
      <c r="S39" s="10"/>
      <c r="T39" s="10"/>
      <c r="U39" s="11"/>
      <c r="V39" s="11"/>
      <c r="W39" s="11"/>
      <c r="X39" s="11"/>
    </row>
    <row r="40" spans="1:24" ht="12.75" hidden="1">
      <c r="A40" s="65"/>
      <c r="B40" s="36">
        <v>7</v>
      </c>
      <c r="C40" s="37"/>
      <c r="D40" s="33">
        <v>0.0135</v>
      </c>
      <c r="E40" s="12">
        <v>24.7</v>
      </c>
      <c r="F40" s="12">
        <v>25.082</v>
      </c>
      <c r="G40" s="25">
        <v>-1.367</v>
      </c>
      <c r="H40" s="12">
        <v>1.028</v>
      </c>
      <c r="I40" s="29">
        <v>0.0001646</v>
      </c>
      <c r="J40" s="13">
        <v>0.0001679</v>
      </c>
      <c r="K40" s="13">
        <v>-6.134E-05</v>
      </c>
      <c r="L40" s="19">
        <v>-6.134E-05</v>
      </c>
      <c r="M40" s="6"/>
      <c r="N40" s="5"/>
      <c r="O40" s="5"/>
      <c r="P40" s="5"/>
      <c r="Q40" s="10"/>
      <c r="R40" s="10"/>
      <c r="S40" s="10"/>
      <c r="T40" s="10"/>
      <c r="U40" s="11"/>
      <c r="V40" s="11"/>
      <c r="W40" s="11"/>
      <c r="X40" s="11"/>
    </row>
    <row r="41" spans="1:24" ht="12.75" hidden="1">
      <c r="A41" s="65"/>
      <c r="B41" s="36">
        <v>10</v>
      </c>
      <c r="C41" s="37" t="s">
        <v>4</v>
      </c>
      <c r="D41" s="33">
        <v>0.0131</v>
      </c>
      <c r="E41" s="12">
        <v>14.516</v>
      </c>
      <c r="F41" s="12">
        <v>14.847</v>
      </c>
      <c r="G41" s="25">
        <v>-7.704</v>
      </c>
      <c r="H41" s="12">
        <v>-4.482</v>
      </c>
      <c r="I41" s="29">
        <v>0.0001205</v>
      </c>
      <c r="J41" s="13">
        <v>0.0001233</v>
      </c>
      <c r="K41" s="13">
        <v>-7.209E-05</v>
      </c>
      <c r="L41" s="19">
        <v>-7.209E-05</v>
      </c>
      <c r="M41" s="6"/>
      <c r="N41" s="5"/>
      <c r="O41" s="5"/>
      <c r="P41" s="5"/>
      <c r="Q41" s="10"/>
      <c r="R41" s="10"/>
      <c r="S41" s="10"/>
      <c r="T41" s="10"/>
      <c r="U41" s="11"/>
      <c r="V41" s="11"/>
      <c r="W41" s="11"/>
      <c r="X41" s="11"/>
    </row>
    <row r="42" spans="1:24" ht="12.75" customHeight="1" hidden="1">
      <c r="A42" s="65"/>
      <c r="B42" s="36">
        <v>10.001</v>
      </c>
      <c r="C42" s="37"/>
      <c r="D42" s="33">
        <v>0.0131</v>
      </c>
      <c r="E42" s="12">
        <v>14.514</v>
      </c>
      <c r="F42" s="12">
        <v>15.019</v>
      </c>
      <c r="G42" s="25">
        <v>0.711</v>
      </c>
      <c r="H42" s="12">
        <v>2.075</v>
      </c>
      <c r="I42" s="29">
        <v>0.0001553</v>
      </c>
      <c r="J42" s="13">
        <v>0.0001636</v>
      </c>
      <c r="K42" s="13">
        <v>-7.208E-05</v>
      </c>
      <c r="L42" s="19">
        <v>-7.208E-05</v>
      </c>
      <c r="M42" s="6"/>
      <c r="N42" s="5"/>
      <c r="O42" s="5"/>
      <c r="P42" s="5"/>
      <c r="Q42" s="10"/>
      <c r="R42" s="10"/>
      <c r="S42" s="10"/>
      <c r="T42" s="10"/>
      <c r="U42" s="11"/>
      <c r="V42" s="11"/>
      <c r="W42" s="11"/>
      <c r="X42" s="11"/>
    </row>
    <row r="43" spans="1:24" ht="12.75" hidden="1">
      <c r="A43" s="65"/>
      <c r="B43" s="36">
        <v>13</v>
      </c>
      <c r="C43" s="37" t="s">
        <v>5</v>
      </c>
      <c r="D43" s="33">
        <v>0.0127</v>
      </c>
      <c r="E43" s="12">
        <v>9.997</v>
      </c>
      <c r="F43" s="12">
        <v>10.613</v>
      </c>
      <c r="G43" s="25">
        <v>0.121</v>
      </c>
      <c r="H43" s="12">
        <v>0.812</v>
      </c>
      <c r="I43" s="29">
        <v>0.0001103</v>
      </c>
      <c r="J43" s="13">
        <v>0.0001205</v>
      </c>
      <c r="K43" s="13">
        <v>-5.234E-05</v>
      </c>
      <c r="L43" s="19">
        <v>-5.234E-05</v>
      </c>
      <c r="M43" s="6"/>
      <c r="N43" s="5"/>
      <c r="O43" s="5"/>
      <c r="P43" s="5"/>
      <c r="Q43" s="10"/>
      <c r="R43" s="10"/>
      <c r="S43" s="10"/>
      <c r="T43" s="10"/>
      <c r="U43" s="11"/>
      <c r="V43" s="11"/>
      <c r="W43" s="11"/>
      <c r="X43" s="11"/>
    </row>
    <row r="44" spans="1:24" ht="12.75" hidden="1">
      <c r="A44" s="65"/>
      <c r="B44" s="36">
        <v>16</v>
      </c>
      <c r="C44" s="37"/>
      <c r="D44" s="33">
        <v>0.01243</v>
      </c>
      <c r="E44" s="12">
        <v>6.886</v>
      </c>
      <c r="F44" s="12">
        <v>7.623</v>
      </c>
      <c r="G44" s="25">
        <v>0.012</v>
      </c>
      <c r="H44" s="12">
        <v>0.044</v>
      </c>
      <c r="I44" s="29">
        <v>7.727E-05</v>
      </c>
      <c r="J44" s="13">
        <v>8.942E-05</v>
      </c>
      <c r="K44" s="13">
        <v>-3.593E-05</v>
      </c>
      <c r="L44" s="19">
        <v>-3.541E-05</v>
      </c>
      <c r="M44" s="6"/>
      <c r="N44" s="5"/>
      <c r="O44" s="5"/>
      <c r="P44" s="5"/>
      <c r="Q44" s="10"/>
      <c r="R44" s="10"/>
      <c r="S44" s="10"/>
      <c r="T44" s="10"/>
      <c r="U44" s="11"/>
      <c r="V44" s="11"/>
      <c r="W44" s="11"/>
      <c r="X44" s="11"/>
    </row>
    <row r="45" spans="1:24" ht="12.75" hidden="1">
      <c r="A45" s="65"/>
      <c r="B45" s="36">
        <v>16.001</v>
      </c>
      <c r="C45" s="37"/>
      <c r="D45" s="33">
        <v>0.01242</v>
      </c>
      <c r="E45" s="12">
        <v>6.885</v>
      </c>
      <c r="F45" s="12">
        <v>7.494</v>
      </c>
      <c r="G45" s="25">
        <v>-1.829</v>
      </c>
      <c r="H45" s="12">
        <v>-1.441</v>
      </c>
      <c r="I45" s="29">
        <v>6.625E-05</v>
      </c>
      <c r="J45" s="13">
        <v>7.335E-05</v>
      </c>
      <c r="K45" s="13">
        <v>-3.541E-05</v>
      </c>
      <c r="L45" s="19">
        <v>-3.541E-05</v>
      </c>
      <c r="M45" s="6"/>
      <c r="N45" s="5"/>
      <c r="O45" s="5"/>
      <c r="P45" s="5"/>
      <c r="Q45" s="10"/>
      <c r="R45" s="10"/>
      <c r="S45" s="10"/>
      <c r="T45" s="10"/>
      <c r="U45" s="11"/>
      <c r="V45" s="11"/>
      <c r="W45" s="11"/>
      <c r="X45" s="11"/>
    </row>
    <row r="46" spans="1:24" ht="12.75" hidden="1">
      <c r="A46" s="65"/>
      <c r="B46" s="36">
        <v>20</v>
      </c>
      <c r="C46" s="37" t="s">
        <v>6</v>
      </c>
      <c r="D46" s="33">
        <v>0.01218</v>
      </c>
      <c r="E46" s="12">
        <v>3.79</v>
      </c>
      <c r="F46" s="12">
        <v>4.183</v>
      </c>
      <c r="G46" s="25">
        <v>-4.384</v>
      </c>
      <c r="H46" s="12">
        <v>-4.116</v>
      </c>
      <c r="I46" s="29">
        <v>5.86E-05</v>
      </c>
      <c r="J46" s="13">
        <v>6.319E-05</v>
      </c>
      <c r="K46" s="13">
        <v>-3.676E-05</v>
      </c>
      <c r="L46" s="19">
        <v>-3.676E-05</v>
      </c>
      <c r="M46" s="6"/>
      <c r="N46" s="5"/>
      <c r="O46" s="5"/>
      <c r="P46" s="5"/>
      <c r="Q46" s="10"/>
      <c r="R46" s="10"/>
      <c r="S46" s="10"/>
      <c r="T46" s="10"/>
      <c r="U46" s="11"/>
      <c r="V46" s="11"/>
      <c r="W46" s="11"/>
      <c r="X46" s="11"/>
    </row>
    <row r="47" spans="1:24" ht="12.75" hidden="1">
      <c r="A47" s="65"/>
      <c r="B47" s="36">
        <v>28</v>
      </c>
      <c r="C47" s="37"/>
      <c r="D47" s="33">
        <v>0.01166</v>
      </c>
      <c r="E47" s="12">
        <v>0.856</v>
      </c>
      <c r="F47" s="12">
        <v>0.857</v>
      </c>
      <c r="G47" s="25">
        <v>-11.863</v>
      </c>
      <c r="H47" s="12">
        <v>-11.051</v>
      </c>
      <c r="I47" s="29">
        <v>8.351E-05</v>
      </c>
      <c r="J47" s="13">
        <v>8.352E-05</v>
      </c>
      <c r="K47" s="13">
        <v>-6.488E-05</v>
      </c>
      <c r="L47" s="19">
        <v>-6.488E-05</v>
      </c>
      <c r="M47" s="6"/>
      <c r="N47" s="5"/>
      <c r="O47" s="5"/>
      <c r="P47" s="5"/>
      <c r="Q47" s="10"/>
      <c r="R47" s="10"/>
      <c r="S47" s="10"/>
      <c r="T47" s="10"/>
      <c r="U47" s="11"/>
      <c r="V47" s="11"/>
      <c r="W47" s="11"/>
      <c r="X47" s="11"/>
    </row>
    <row r="48" spans="1:24" ht="12.75" hidden="1">
      <c r="A48" s="65"/>
      <c r="B48" s="36">
        <v>28.001</v>
      </c>
      <c r="C48" s="37" t="s">
        <v>7</v>
      </c>
      <c r="D48" s="33">
        <v>0.01166</v>
      </c>
      <c r="E48" s="12">
        <v>0.856</v>
      </c>
      <c r="F48" s="12">
        <v>0.868</v>
      </c>
      <c r="G48" s="25">
        <v>0.137</v>
      </c>
      <c r="H48" s="12">
        <v>0.158</v>
      </c>
      <c r="I48" s="29">
        <v>0.0001435</v>
      </c>
      <c r="J48" s="13">
        <v>0.0001471</v>
      </c>
      <c r="K48" s="13">
        <v>-6.488E-05</v>
      </c>
      <c r="L48" s="19">
        <v>-6.488E-05</v>
      </c>
      <c r="M48" s="6"/>
      <c r="N48" s="5"/>
      <c r="O48" s="5"/>
      <c r="P48" s="5"/>
      <c r="Q48" s="10"/>
      <c r="R48" s="10"/>
      <c r="S48" s="10"/>
      <c r="T48" s="10"/>
      <c r="U48" s="11"/>
      <c r="V48" s="11"/>
      <c r="W48" s="11"/>
      <c r="X48" s="11"/>
    </row>
    <row r="49" spans="1:24" ht="26.25" hidden="1" thickBot="1">
      <c r="A49" s="66"/>
      <c r="B49" s="38">
        <v>42</v>
      </c>
      <c r="C49" s="39" t="s">
        <v>8</v>
      </c>
      <c r="D49" s="34">
        <v>0.01002</v>
      </c>
      <c r="E49" s="21">
        <v>0.571</v>
      </c>
      <c r="F49" s="21">
        <v>0.575</v>
      </c>
      <c r="G49" s="26">
        <v>0.087</v>
      </c>
      <c r="H49" s="21">
        <v>0.093</v>
      </c>
      <c r="I49" s="30">
        <v>9.765E-05</v>
      </c>
      <c r="J49" s="22">
        <v>9.886E-05</v>
      </c>
      <c r="K49" s="22">
        <v>-4.274E-05</v>
      </c>
      <c r="L49" s="23">
        <v>-4.274E-05</v>
      </c>
      <c r="M49" s="6"/>
      <c r="N49" s="5"/>
      <c r="O49" s="5"/>
      <c r="P49" s="5"/>
      <c r="Q49" s="10"/>
      <c r="R49" s="10"/>
      <c r="S49" s="10"/>
      <c r="T49" s="10"/>
      <c r="U49" s="11"/>
      <c r="V49" s="11"/>
      <c r="W49" s="11"/>
      <c r="X49" s="11"/>
    </row>
    <row r="50" spans="1:24" ht="13.5" hidden="1" thickBot="1">
      <c r="A50" s="5"/>
      <c r="B50" s="7"/>
      <c r="C50" s="8"/>
      <c r="D50" s="5"/>
      <c r="E50" s="10"/>
      <c r="F50" s="10"/>
      <c r="G50" s="10"/>
      <c r="H50" s="10"/>
      <c r="I50" s="11"/>
      <c r="J50" s="11"/>
      <c r="K50" s="11"/>
      <c r="L50" s="11"/>
      <c r="M50" s="6"/>
      <c r="N50" s="5"/>
      <c r="O50" s="5"/>
      <c r="P50" s="5"/>
      <c r="Q50" s="10"/>
      <c r="R50" s="10"/>
      <c r="S50" s="10"/>
      <c r="T50" s="10"/>
      <c r="U50" s="11"/>
      <c r="V50" s="11"/>
      <c r="W50" s="11"/>
      <c r="X50" s="11"/>
    </row>
    <row r="51" spans="1:24" ht="12.75" hidden="1">
      <c r="A51" s="64" t="s">
        <v>12</v>
      </c>
      <c r="B51" s="41">
        <v>0</v>
      </c>
      <c r="C51" s="42" t="s">
        <v>9</v>
      </c>
      <c r="D51" s="32">
        <v>0.0165</v>
      </c>
      <c r="E51" s="15">
        <v>120</v>
      </c>
      <c r="F51" s="15">
        <v>160.684</v>
      </c>
      <c r="G51" s="24">
        <v>152.869</v>
      </c>
      <c r="H51" s="15">
        <v>155.309</v>
      </c>
      <c r="I51" s="28">
        <v>0.000283</v>
      </c>
      <c r="J51" s="16">
        <v>0.000283</v>
      </c>
      <c r="K51" s="16">
        <v>0.0002562</v>
      </c>
      <c r="L51" s="17">
        <v>0.0002562</v>
      </c>
      <c r="M51" s="6"/>
      <c r="N51" s="5"/>
      <c r="O51" s="5"/>
      <c r="P51" s="5"/>
      <c r="Q51" s="10"/>
      <c r="R51" s="10"/>
      <c r="S51" s="10"/>
      <c r="T51" s="10"/>
      <c r="U51" s="11"/>
      <c r="V51" s="11"/>
      <c r="W51" s="11"/>
      <c r="X51" s="11"/>
    </row>
    <row r="52" spans="1:24" ht="12.75" hidden="1">
      <c r="A52" s="65"/>
      <c r="B52" s="36">
        <v>2</v>
      </c>
      <c r="C52" s="37" t="s">
        <v>10</v>
      </c>
      <c r="D52" s="33">
        <v>0.01566</v>
      </c>
      <c r="E52" s="12">
        <v>98.132</v>
      </c>
      <c r="F52" s="12">
        <v>98.152</v>
      </c>
      <c r="G52" s="25">
        <v>29.323</v>
      </c>
      <c r="H52" s="12">
        <v>32.513</v>
      </c>
      <c r="I52" s="29">
        <v>0.000245</v>
      </c>
      <c r="J52" s="13">
        <v>0.0002451</v>
      </c>
      <c r="K52" s="13">
        <v>9.113E-06</v>
      </c>
      <c r="L52" s="19">
        <v>9.184E-06</v>
      </c>
      <c r="M52" s="6"/>
      <c r="N52" s="5"/>
      <c r="O52" s="5"/>
      <c r="P52" s="5"/>
      <c r="Q52" s="10"/>
      <c r="R52" s="10"/>
      <c r="S52" s="10"/>
      <c r="T52" s="10"/>
      <c r="U52" s="11"/>
      <c r="V52" s="11"/>
      <c r="W52" s="11"/>
      <c r="X52" s="11"/>
    </row>
    <row r="53" spans="1:24" ht="12.75" hidden="1">
      <c r="A53" s="65"/>
      <c r="B53" s="36">
        <v>4</v>
      </c>
      <c r="C53" s="37" t="s">
        <v>3</v>
      </c>
      <c r="D53" s="33">
        <v>0.01524</v>
      </c>
      <c r="E53" s="12">
        <v>56.4</v>
      </c>
      <c r="F53" s="12">
        <v>56.484</v>
      </c>
      <c r="G53" s="25">
        <v>-26.12</v>
      </c>
      <c r="H53" s="12">
        <v>-21.543</v>
      </c>
      <c r="I53" s="29">
        <v>0.0001883</v>
      </c>
      <c r="J53" s="13">
        <v>0.0001886</v>
      </c>
      <c r="K53" s="13">
        <v>-9.459E-05</v>
      </c>
      <c r="L53" s="19">
        <v>-9.459E-05</v>
      </c>
      <c r="M53" s="6"/>
      <c r="N53" s="5"/>
      <c r="O53" s="5"/>
      <c r="P53" s="5"/>
      <c r="Q53" s="10"/>
      <c r="R53" s="10"/>
      <c r="S53" s="10"/>
      <c r="T53" s="10"/>
      <c r="U53" s="11"/>
      <c r="V53" s="11"/>
      <c r="W53" s="11"/>
      <c r="X53" s="11"/>
    </row>
    <row r="54" spans="1:24" ht="12.75" hidden="1">
      <c r="A54" s="65"/>
      <c r="B54" s="36">
        <v>4.001</v>
      </c>
      <c r="C54" s="37"/>
      <c r="D54" s="33">
        <v>0.01524</v>
      </c>
      <c r="E54" s="12">
        <v>56.385</v>
      </c>
      <c r="F54" s="12">
        <v>56.516</v>
      </c>
      <c r="G54" s="25">
        <v>4.688</v>
      </c>
      <c r="H54" s="12">
        <v>6.402</v>
      </c>
      <c r="I54" s="29">
        <v>0.0003535</v>
      </c>
      <c r="J54" s="13">
        <v>0.0003546</v>
      </c>
      <c r="K54" s="13">
        <v>-9.458E-05</v>
      </c>
      <c r="L54" s="19">
        <v>-9.458E-05</v>
      </c>
      <c r="M54" s="6"/>
      <c r="N54" s="5"/>
      <c r="O54" s="5"/>
      <c r="P54" s="5"/>
      <c r="Q54" s="10"/>
      <c r="R54" s="10"/>
      <c r="S54" s="10"/>
      <c r="T54" s="10"/>
      <c r="U54" s="11"/>
      <c r="V54" s="11"/>
      <c r="W54" s="11"/>
      <c r="X54" s="11"/>
    </row>
    <row r="55" spans="1:24" ht="12.75" hidden="1">
      <c r="A55" s="65"/>
      <c r="B55" s="36">
        <v>7</v>
      </c>
      <c r="C55" s="37"/>
      <c r="D55" s="33">
        <v>0.01446</v>
      </c>
      <c r="E55" s="12">
        <v>27.973</v>
      </c>
      <c r="F55" s="12">
        <v>28.34</v>
      </c>
      <c r="G55" s="25">
        <v>-1.936</v>
      </c>
      <c r="H55" s="12">
        <v>0.678</v>
      </c>
      <c r="I55" s="29">
        <v>0.0001883</v>
      </c>
      <c r="J55" s="13">
        <v>0.0001914</v>
      </c>
      <c r="K55" s="13">
        <v>-7.094E-05</v>
      </c>
      <c r="L55" s="19">
        <v>-7.094E-05</v>
      </c>
      <c r="M55" s="6"/>
      <c r="N55" s="5"/>
      <c r="O55" s="5"/>
      <c r="P55" s="5"/>
      <c r="Q55" s="10"/>
      <c r="R55" s="10"/>
      <c r="S55" s="10"/>
      <c r="T55" s="10"/>
      <c r="U55" s="11"/>
      <c r="V55" s="11"/>
      <c r="W55" s="11"/>
      <c r="X55" s="11"/>
    </row>
    <row r="56" spans="1:24" ht="12.75" hidden="1">
      <c r="A56" s="65"/>
      <c r="B56" s="36">
        <v>10</v>
      </c>
      <c r="C56" s="37" t="s">
        <v>4</v>
      </c>
      <c r="D56" s="33">
        <v>0.014</v>
      </c>
      <c r="E56" s="12">
        <v>15.864</v>
      </c>
      <c r="F56" s="12">
        <v>16.201</v>
      </c>
      <c r="G56" s="25">
        <v>-8.619</v>
      </c>
      <c r="H56" s="12">
        <v>-5.121</v>
      </c>
      <c r="I56" s="29">
        <v>0.0001326</v>
      </c>
      <c r="J56" s="13">
        <v>0.0001355</v>
      </c>
      <c r="K56" s="13">
        <v>-7.962E-05</v>
      </c>
      <c r="L56" s="19">
        <v>-7.962E-05</v>
      </c>
      <c r="M56" s="6"/>
      <c r="N56" s="5"/>
      <c r="O56" s="5"/>
      <c r="P56" s="5"/>
      <c r="Q56" s="10"/>
      <c r="R56" s="10"/>
      <c r="S56" s="10"/>
      <c r="T56" s="10"/>
      <c r="U56" s="11"/>
      <c r="V56" s="11"/>
      <c r="W56" s="11"/>
      <c r="X56" s="11"/>
    </row>
    <row r="57" spans="1:24" ht="12.75" hidden="1">
      <c r="A57" s="65"/>
      <c r="B57" s="36">
        <v>10.001</v>
      </c>
      <c r="C57" s="37"/>
      <c r="D57" s="33">
        <v>0.014</v>
      </c>
      <c r="E57" s="12">
        <v>15.861</v>
      </c>
      <c r="F57" s="12">
        <v>16.377</v>
      </c>
      <c r="G57" s="25">
        <v>0.642</v>
      </c>
      <c r="H57" s="12">
        <v>2.144</v>
      </c>
      <c r="I57" s="29">
        <v>0.0001711</v>
      </c>
      <c r="J57" s="13">
        <v>0.0001796</v>
      </c>
      <c r="K57" s="13">
        <v>-7.961E-05</v>
      </c>
      <c r="L57" s="19">
        <v>-7.961E-05</v>
      </c>
      <c r="M57" s="6"/>
      <c r="N57" s="5"/>
      <c r="O57" s="5"/>
      <c r="P57" s="5"/>
      <c r="Q57" s="10"/>
      <c r="R57" s="10"/>
      <c r="S57" s="10"/>
      <c r="T57" s="10"/>
      <c r="U57" s="11"/>
      <c r="V57" s="11"/>
      <c r="W57" s="11"/>
      <c r="X57" s="11"/>
    </row>
    <row r="58" spans="1:24" ht="12.75" hidden="1">
      <c r="A58" s="65"/>
      <c r="B58" s="36">
        <v>13</v>
      </c>
      <c r="C58" s="37" t="s">
        <v>5</v>
      </c>
      <c r="D58" s="33">
        <v>0.01357</v>
      </c>
      <c r="E58" s="12">
        <v>10.795</v>
      </c>
      <c r="F58" s="12">
        <v>11.442</v>
      </c>
      <c r="G58" s="25">
        <v>0.087</v>
      </c>
      <c r="H58" s="12">
        <v>0.855</v>
      </c>
      <c r="I58" s="29">
        <v>0.0001195</v>
      </c>
      <c r="J58" s="13">
        <v>0.0001302</v>
      </c>
      <c r="K58" s="13">
        <v>-5.684E-05</v>
      </c>
      <c r="L58" s="19">
        <v>-5.684E-05</v>
      </c>
      <c r="M58" s="6"/>
      <c r="N58" s="5"/>
      <c r="O58" s="5"/>
      <c r="P58" s="5"/>
      <c r="Q58" s="10"/>
      <c r="R58" s="10"/>
      <c r="S58" s="10"/>
      <c r="T58" s="10"/>
      <c r="U58" s="11"/>
      <c r="V58" s="11"/>
      <c r="W58" s="11"/>
      <c r="X58" s="11"/>
    </row>
    <row r="59" spans="1:24" ht="12.75" hidden="1">
      <c r="A59" s="65"/>
      <c r="B59" s="36">
        <v>16</v>
      </c>
      <c r="C59" s="37"/>
      <c r="D59" s="33">
        <v>0.01327</v>
      </c>
      <c r="E59" s="12">
        <v>7.396</v>
      </c>
      <c r="F59" s="12">
        <v>8.18</v>
      </c>
      <c r="G59" s="25">
        <v>0.034</v>
      </c>
      <c r="H59" s="12">
        <v>0.055</v>
      </c>
      <c r="I59" s="29">
        <v>8.29E-05</v>
      </c>
      <c r="J59" s="13">
        <v>9.582E-05</v>
      </c>
      <c r="K59" s="13">
        <v>-3.836E-05</v>
      </c>
      <c r="L59" s="19">
        <v>-3.8E-05</v>
      </c>
      <c r="M59" s="6"/>
      <c r="N59" s="5"/>
      <c r="O59" s="5"/>
      <c r="P59" s="5"/>
      <c r="Q59" s="10"/>
      <c r="R59" s="10"/>
      <c r="S59" s="10"/>
      <c r="T59" s="10"/>
      <c r="U59" s="11"/>
      <c r="V59" s="11"/>
      <c r="W59" s="11"/>
      <c r="X59" s="11"/>
    </row>
    <row r="60" spans="1:24" ht="12.75" hidden="1">
      <c r="A60" s="65"/>
      <c r="B60" s="36">
        <v>16.001</v>
      </c>
      <c r="C60" s="37"/>
      <c r="D60" s="33">
        <v>0.01327</v>
      </c>
      <c r="E60" s="12">
        <v>7.395</v>
      </c>
      <c r="F60" s="12">
        <v>8.042</v>
      </c>
      <c r="G60" s="25">
        <v>-1.953</v>
      </c>
      <c r="H60" s="12">
        <v>-1.523</v>
      </c>
      <c r="I60" s="29">
        <v>7.105E-05</v>
      </c>
      <c r="J60" s="13">
        <v>7.86E-05</v>
      </c>
      <c r="K60" s="13">
        <v>-3.8E-05</v>
      </c>
      <c r="L60" s="19">
        <v>-3.8E-05</v>
      </c>
      <c r="M60" s="6"/>
      <c r="N60" s="5"/>
      <c r="O60" s="5"/>
      <c r="P60" s="5"/>
      <c r="Q60" s="10"/>
      <c r="R60" s="10"/>
      <c r="S60" s="10"/>
      <c r="T60" s="10"/>
      <c r="U60" s="11"/>
      <c r="V60" s="11"/>
      <c r="W60" s="11"/>
      <c r="X60" s="11"/>
    </row>
    <row r="61" spans="1:24" ht="12.75" hidden="1">
      <c r="A61" s="65"/>
      <c r="B61" s="36">
        <v>20</v>
      </c>
      <c r="C61" s="37" t="s">
        <v>6</v>
      </c>
      <c r="D61" s="33">
        <v>0.01301</v>
      </c>
      <c r="E61" s="12">
        <v>4.053</v>
      </c>
      <c r="F61" s="12">
        <v>4.475</v>
      </c>
      <c r="G61" s="25">
        <v>-4.638</v>
      </c>
      <c r="H61" s="12">
        <v>-4.348</v>
      </c>
      <c r="I61" s="29">
        <v>6.232E-05</v>
      </c>
      <c r="J61" s="13">
        <v>6.725E-05</v>
      </c>
      <c r="K61" s="13">
        <v>-3.907E-05</v>
      </c>
      <c r="L61" s="19">
        <v>-3.907E-05</v>
      </c>
      <c r="M61" s="6"/>
      <c r="N61" s="5"/>
      <c r="O61" s="5"/>
      <c r="P61" s="5"/>
      <c r="Q61" s="10"/>
      <c r="R61" s="10"/>
      <c r="S61" s="10"/>
      <c r="T61" s="10"/>
      <c r="U61" s="11"/>
      <c r="V61" s="11"/>
      <c r="W61" s="11"/>
      <c r="X61" s="11"/>
    </row>
    <row r="62" spans="1:24" ht="12.75" hidden="1">
      <c r="A62" s="65"/>
      <c r="B62" s="36">
        <v>28</v>
      </c>
      <c r="C62" s="37"/>
      <c r="D62" s="33">
        <v>0.01245</v>
      </c>
      <c r="E62" s="12">
        <v>0.905</v>
      </c>
      <c r="F62" s="12">
        <v>0.906</v>
      </c>
      <c r="G62" s="25">
        <v>-12.561</v>
      </c>
      <c r="H62" s="12">
        <v>-11.69</v>
      </c>
      <c r="I62" s="29">
        <v>8.838E-05</v>
      </c>
      <c r="J62" s="13">
        <v>8.839E-05</v>
      </c>
      <c r="K62" s="13">
        <v>-6.873E-05</v>
      </c>
      <c r="L62" s="19">
        <v>-6.873E-05</v>
      </c>
      <c r="M62" s="6"/>
      <c r="N62" s="5"/>
      <c r="O62" s="5"/>
      <c r="P62" s="5"/>
      <c r="Q62" s="10"/>
      <c r="R62" s="10"/>
      <c r="S62" s="10"/>
      <c r="T62" s="10"/>
      <c r="U62" s="11"/>
      <c r="V62" s="11"/>
      <c r="W62" s="11"/>
      <c r="X62" s="11"/>
    </row>
    <row r="63" spans="1:24" ht="12.75" hidden="1">
      <c r="A63" s="65"/>
      <c r="B63" s="36">
        <v>28.001</v>
      </c>
      <c r="C63" s="37" t="s">
        <v>7</v>
      </c>
      <c r="D63" s="33">
        <v>0.01245</v>
      </c>
      <c r="E63" s="12">
        <v>0.905</v>
      </c>
      <c r="F63" s="12">
        <v>0.919</v>
      </c>
      <c r="G63" s="25">
        <v>0.145</v>
      </c>
      <c r="H63" s="12">
        <v>0.167</v>
      </c>
      <c r="I63" s="29">
        <v>0.0001519</v>
      </c>
      <c r="J63" s="13">
        <v>0.0001557</v>
      </c>
      <c r="K63" s="13">
        <v>-6.873E-05</v>
      </c>
      <c r="L63" s="19">
        <v>-6.873E-05</v>
      </c>
      <c r="M63" s="6"/>
      <c r="N63" s="5"/>
      <c r="O63" s="5"/>
      <c r="P63" s="5"/>
      <c r="Q63" s="10"/>
      <c r="R63" s="10"/>
      <c r="S63" s="10"/>
      <c r="T63" s="10"/>
      <c r="U63" s="11"/>
      <c r="V63" s="11"/>
      <c r="W63" s="11"/>
      <c r="X63" s="11"/>
    </row>
    <row r="64" spans="1:24" ht="26.25" hidden="1" thickBot="1">
      <c r="A64" s="66"/>
      <c r="B64" s="38">
        <v>42</v>
      </c>
      <c r="C64" s="39" t="s">
        <v>8</v>
      </c>
      <c r="D64" s="34">
        <v>0.01071</v>
      </c>
      <c r="E64" s="21">
        <v>0.603</v>
      </c>
      <c r="F64" s="21">
        <v>0.607</v>
      </c>
      <c r="G64" s="26">
        <v>0.093</v>
      </c>
      <c r="H64" s="21">
        <v>0.1</v>
      </c>
      <c r="I64" s="30">
        <v>0.0001028</v>
      </c>
      <c r="J64" s="22">
        <v>0.0001041</v>
      </c>
      <c r="K64" s="22">
        <v>-4.494E-05</v>
      </c>
      <c r="L64" s="23">
        <v>-4.494E-05</v>
      </c>
      <c r="M64" s="6"/>
      <c r="N64" s="5"/>
      <c r="O64" s="5"/>
      <c r="P64" s="5"/>
      <c r="Q64" s="10"/>
      <c r="R64" s="10"/>
      <c r="S64" s="10"/>
      <c r="T64" s="10"/>
      <c r="U64" s="11"/>
      <c r="V64" s="11"/>
      <c r="W64" s="11"/>
      <c r="X64" s="11"/>
    </row>
    <row r="65" spans="1:24" ht="12.75">
      <c r="A65" s="6"/>
      <c r="B65" s="5"/>
      <c r="C65" s="5"/>
      <c r="D65" s="5"/>
      <c r="E65" s="10"/>
      <c r="F65" s="10"/>
      <c r="G65" s="10"/>
      <c r="H65" s="10"/>
      <c r="I65" s="11"/>
      <c r="J65" s="11"/>
      <c r="K65" s="11"/>
      <c r="L65" s="11"/>
      <c r="M65" s="6"/>
      <c r="N65" s="5"/>
      <c r="O65" s="5"/>
      <c r="P65" s="5"/>
      <c r="Q65" s="10"/>
      <c r="R65" s="10"/>
      <c r="S65" s="10"/>
      <c r="T65" s="10"/>
      <c r="U65" s="11"/>
      <c r="V65" s="11"/>
      <c r="W65" s="11"/>
      <c r="X65" s="11"/>
    </row>
    <row r="66" spans="1:8" ht="12.75">
      <c r="A66" s="3"/>
      <c r="B66" s="3"/>
      <c r="C66" s="3"/>
      <c r="D66" s="9"/>
      <c r="E66" s="4"/>
      <c r="F66" s="4"/>
      <c r="H66" s="4"/>
    </row>
  </sheetData>
  <mergeCells count="5">
    <mergeCell ref="A51:A64"/>
    <mergeCell ref="A36:A49"/>
    <mergeCell ref="C2:C3"/>
    <mergeCell ref="C34:C35"/>
    <mergeCell ref="A1:N1"/>
  </mergeCells>
  <printOptions/>
  <pageMargins left="1" right="0.25" top="0.5" bottom="0.5" header="0.5" footer="0.25"/>
  <pageSetup fitToHeight="1" fitToWidth="1" horizontalDpi="1200" verticalDpi="1200" orientation="portrait" scale="61" r:id="rId2"/>
  <headerFooter alignWithMargins="0">
    <oddFooter>&amp;R&amp;F, &amp;A</oddFooter>
  </headerFooter>
  <rowBreaks count="1" manualBreakCount="1">
    <brk id="4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Hassan M. Salem</dc:creator>
  <cp:keywords/>
  <dc:description/>
  <cp:lastModifiedBy>Fouad M Bayomy</cp:lastModifiedBy>
  <cp:lastPrinted>2003-02-01T00:06:12Z</cp:lastPrinted>
  <dcterms:created xsi:type="dcterms:W3CDTF">2002-02-01T04:57:40Z</dcterms:created>
  <dcterms:modified xsi:type="dcterms:W3CDTF">2003-02-01T00:06:48Z</dcterms:modified>
  <cp:category/>
  <cp:version/>
  <cp:contentType/>
  <cp:contentStatus/>
</cp:coreProperties>
</file>